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d.docs.live.net/0c17e64c251e8832/Bureau/"/>
    </mc:Choice>
  </mc:AlternateContent>
  <xr:revisionPtr revIDLastSave="103" documentId="13_ncr:1_{AFCE97F0-20E9-4E36-9070-C6581F4084D9}" xr6:coauthVersionLast="47" xr6:coauthVersionMax="47" xr10:uidLastSave="{6BD2C463-5456-4455-95FF-99D5CF72A494}"/>
  <bookViews>
    <workbookView xWindow="3800" yWindow="3800" windowWidth="22510" windowHeight="17030" xr2:uid="{00000000-000D-0000-FFFF-FFFF00000000}"/>
  </bookViews>
  <sheets>
    <sheet name="Analyse de la complexité"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B69" i="1"/>
  <c r="B57" i="1"/>
  <c r="B80" i="1" l="1"/>
  <c r="B79" i="1"/>
  <c r="B76" i="1"/>
  <c r="B75" i="1"/>
  <c r="B74" i="1"/>
  <c r="B73" i="1"/>
  <c r="B68" i="1"/>
  <c r="B67" i="1"/>
  <c r="B66" i="1"/>
  <c r="B65" i="1"/>
  <c r="B64" i="1"/>
  <c r="B63" i="1"/>
  <c r="C90" i="1" s="1"/>
  <c r="B60" i="1"/>
  <c r="B59" i="1"/>
  <c r="C89" i="1" s="1"/>
  <c r="B58" i="1"/>
  <c r="B56" i="1"/>
  <c r="B55" i="1"/>
  <c r="B54" i="1"/>
  <c r="B51" i="1"/>
  <c r="B50" i="1"/>
  <c r="B49" i="1"/>
  <c r="B48" i="1"/>
  <c r="B37" i="1"/>
  <c r="B38" i="1"/>
  <c r="B47" i="1"/>
  <c r="B46" i="1"/>
  <c r="B45" i="1"/>
  <c r="B44" i="1"/>
  <c r="B43" i="1"/>
  <c r="B42" i="1"/>
  <c r="B41" i="1"/>
  <c r="B40" i="1"/>
  <c r="B39" i="1"/>
  <c r="B34" i="1"/>
  <c r="B33" i="1"/>
  <c r="B32" i="1"/>
  <c r="B31" i="1"/>
  <c r="B30" i="1"/>
  <c r="B29" i="1"/>
  <c r="B26" i="1"/>
  <c r="B25" i="1"/>
  <c r="B24" i="1"/>
  <c r="B23" i="1"/>
  <c r="B22" i="1"/>
  <c r="B19" i="1"/>
  <c r="B18" i="1"/>
  <c r="B17" i="1"/>
  <c r="B16" i="1"/>
  <c r="B12" i="1"/>
  <c r="B13" i="1"/>
  <c r="B14" i="1"/>
  <c r="B15" i="1"/>
  <c r="B20" i="1"/>
  <c r="B6" i="1"/>
  <c r="B7" i="1"/>
  <c r="B8" i="1"/>
  <c r="B9" i="1"/>
  <c r="B10" i="1"/>
  <c r="B11" i="1"/>
  <c r="B5" i="1"/>
  <c r="B4" i="1"/>
  <c r="C88" i="1" l="1"/>
  <c r="C84" i="1"/>
  <c r="C87" i="1"/>
  <c r="C85" i="1"/>
  <c r="C86" i="1"/>
  <c r="C91" i="1"/>
  <c r="C92" i="1"/>
  <c r="C94" i="1" l="1"/>
</calcChain>
</file>

<file path=xl/sharedStrings.xml><?xml version="1.0" encoding="utf-8"?>
<sst xmlns="http://schemas.openxmlformats.org/spreadsheetml/2006/main" count="207" uniqueCount="176">
  <si>
    <t>Marché: clientèles</t>
  </si>
  <si>
    <t>Amplitude géographique</t>
  </si>
  <si>
    <t>Démographie</t>
  </si>
  <si>
    <t>Population dense</t>
  </si>
  <si>
    <t>Population éparse</t>
  </si>
  <si>
    <t>Concurrence</t>
  </si>
  <si>
    <t>Faible</t>
  </si>
  <si>
    <t>Forte</t>
  </si>
  <si>
    <t>Spécificité de la clientèle</t>
  </si>
  <si>
    <t>Clientèle peu définie</t>
  </si>
  <si>
    <t>Clientèle très caractérisée</t>
  </si>
  <si>
    <t>Existence des besoins</t>
  </si>
  <si>
    <t>Pertinence des besoins</t>
  </si>
  <si>
    <t>Adaptation au changement</t>
  </si>
  <si>
    <t>Besoin concret manifesté</t>
  </si>
  <si>
    <t>Besoin latent ou à éveiller</t>
  </si>
  <si>
    <t>Besoin réel et pertinent</t>
  </si>
  <si>
    <t>Besoin alibi à susciter</t>
  </si>
  <si>
    <t>Besoin durable</t>
  </si>
  <si>
    <t>Durabilité des besoins</t>
  </si>
  <si>
    <t>Effet de mode</t>
  </si>
  <si>
    <t>Marché insensible aux effets de mode</t>
  </si>
  <si>
    <t>Marché très axé sur les tendances</t>
  </si>
  <si>
    <t>Marché: accessibilité</t>
  </si>
  <si>
    <t>Résumé</t>
  </si>
  <si>
    <t>Canaux de communication</t>
  </si>
  <si>
    <t>Outils de communication</t>
  </si>
  <si>
    <t>Intermédiaires</t>
  </si>
  <si>
    <t>Prescripteurs / relais</t>
  </si>
  <si>
    <t>Large éventail de possibilités</t>
  </si>
  <si>
    <t>Possibilités très restreintes</t>
  </si>
  <si>
    <t>Outils simples et peu coûteux</t>
  </si>
  <si>
    <t>Communication complexe et couteuse</t>
  </si>
  <si>
    <t>Clients accessibles sans intermédiaires</t>
  </si>
  <si>
    <t>Accessible seulement par intermédiaires</t>
  </si>
  <si>
    <t>Beaucoup, plus fort  bouche à oreille</t>
  </si>
  <si>
    <t>Pas ou peu de prescripteurs</t>
  </si>
  <si>
    <t>Prestations (produits et services)</t>
  </si>
  <si>
    <t>Innovation: concept</t>
  </si>
  <si>
    <t>Innovation: fabrication</t>
  </si>
  <si>
    <t>Innovation: commercialisation</t>
  </si>
  <si>
    <t>Concept facile à copier</t>
  </si>
  <si>
    <t>Secrets de fabrication faciles à protéger</t>
  </si>
  <si>
    <t>Processus facile à reproduire</t>
  </si>
  <si>
    <t>Relation traditionnelle avec les clients</t>
  </si>
  <si>
    <t>Forme inédite de commercialisation</t>
  </si>
  <si>
    <t>Production</t>
  </si>
  <si>
    <t>Simple, peu d'opérations et spécificités</t>
  </si>
  <si>
    <t>Beaucoup d'opérations complexes</t>
  </si>
  <si>
    <t>Ressources</t>
  </si>
  <si>
    <t>Communes et peu diversifiées</t>
  </si>
  <si>
    <t>Nombreuses, diversifiées et spéciales</t>
  </si>
  <si>
    <t>Prestations</t>
  </si>
  <si>
    <t xml:space="preserve">Zone étendue </t>
  </si>
  <si>
    <t xml:space="preserve">Zone limitée </t>
  </si>
  <si>
    <t>Très fidèle à ses marques et produits</t>
  </si>
  <si>
    <t>Profite très souvent des nouveautés</t>
  </si>
  <si>
    <t>Localisation géographique</t>
  </si>
  <si>
    <t>Besoins en locaux</t>
  </si>
  <si>
    <t>Equipements</t>
  </si>
  <si>
    <t>Durée du cycle de production</t>
  </si>
  <si>
    <t>Exigences professionnelles</t>
  </si>
  <si>
    <t>Locale: ville ou région proche</t>
  </si>
  <si>
    <t>Hors du pays ou continent</t>
  </si>
  <si>
    <t>Simples et limités en espace</t>
  </si>
  <si>
    <t>Grands et/ou spécifiques</t>
  </si>
  <si>
    <t>Peu d'équipements et communs</t>
  </si>
  <si>
    <t>Beaucoup et/ou spéciaux</t>
  </si>
  <si>
    <t>Cycle long et/ou variable, incertain</t>
  </si>
  <si>
    <t>Peu ou pas d'exigences particulières</t>
  </si>
  <si>
    <t>Normes nombreuses et très strictes</t>
  </si>
  <si>
    <t>Compétences communes</t>
  </si>
  <si>
    <t>Compétences spécifiques et pointues</t>
  </si>
  <si>
    <t>Valeur des investissements</t>
  </si>
  <si>
    <t>Valeur des fonds de roulement</t>
  </si>
  <si>
    <t>Atteinte du point d'équilibre</t>
  </si>
  <si>
    <t>Rapide &lt;= 6 mois</t>
  </si>
  <si>
    <t>Long: &gt;= 3 ans</t>
  </si>
  <si>
    <t>Haut: &gt;=100'000</t>
  </si>
  <si>
    <t>Haut: &gt;=500'000</t>
  </si>
  <si>
    <t>Faible: &lt;=10'000</t>
  </si>
  <si>
    <t>Faible: &lt;=50'000</t>
  </si>
  <si>
    <t>Retour de l'investissement</t>
  </si>
  <si>
    <t>Retour de l'investissement rapide:  &lt;= 1 an</t>
  </si>
  <si>
    <t>Favorable à long terme</t>
  </si>
  <si>
    <t>Défavorable ou éphémère</t>
  </si>
  <si>
    <t>Sympathie à l'égard du projet</t>
  </si>
  <si>
    <t>Perception sociale</t>
  </si>
  <si>
    <t>Indifférence ou antipathie</t>
  </si>
  <si>
    <t>Politique, économique, social, technologique, environnemental et légal</t>
  </si>
  <si>
    <t>Maturité de la technologie</t>
  </si>
  <si>
    <t>Technologie utilisée testée et stable</t>
  </si>
  <si>
    <t>Durabilité de la technologie</t>
  </si>
  <si>
    <t>Technologie utilisée récente et peu fiable</t>
  </si>
  <si>
    <t>La technologie utilisée évolue lentement</t>
  </si>
  <si>
    <t>Risque d'être rapidement remplacée</t>
  </si>
  <si>
    <t>Impact environnemental direct de production</t>
  </si>
  <si>
    <t>Impact environnemental indirect d'utilisation</t>
  </si>
  <si>
    <t>Impact environnemental indirect de fin de vie</t>
  </si>
  <si>
    <t>Il y a peu d'impact dû à la production</t>
  </si>
  <si>
    <t>La production a un impact environnemental fortement négatif</t>
  </si>
  <si>
    <t>L'utilisation a un impact minime ou positif</t>
  </si>
  <si>
    <t>L'utilisation a un impact fortement négatif</t>
  </si>
  <si>
    <t>L'impact environnemental de destruction ou recyclage est faible</t>
  </si>
  <si>
    <t>L'impact environnemental de destruction ou recyclage est fortement négatif</t>
  </si>
  <si>
    <t>PESTEL</t>
  </si>
  <si>
    <t>Règlementations sur les produits</t>
  </si>
  <si>
    <t>Règlementations de production</t>
  </si>
  <si>
    <t>Règlementations professionnelles</t>
  </si>
  <si>
    <t>Règlementations fiscales (import/export)</t>
  </si>
  <si>
    <t>Existent et sont fortement contraignantes</t>
  </si>
  <si>
    <t>Gouvernance (parties prenantes influençant le fonctionnement)</t>
  </si>
  <si>
    <t>Interne: nombre</t>
  </si>
  <si>
    <t>Interne: force</t>
  </si>
  <si>
    <t>Nombre réduit de parties prenantes</t>
  </si>
  <si>
    <t>Parties prenantes nombreuses</t>
  </si>
  <si>
    <t>Influence forte et d'impact élevé</t>
  </si>
  <si>
    <t>Processus de décision rapide et léger</t>
  </si>
  <si>
    <t>Interne: prise de décision</t>
  </si>
  <si>
    <t>Externe: nombre</t>
  </si>
  <si>
    <t>Externe: force</t>
  </si>
  <si>
    <t>Externe: réactivité</t>
  </si>
  <si>
    <t>Influence faible ou facilement négociée</t>
  </si>
  <si>
    <t>La réactivité pas une entrave</t>
  </si>
  <si>
    <t>La réactivité exige une grande surveillance</t>
  </si>
  <si>
    <t>Gouvernance</t>
  </si>
  <si>
    <t>Risques (internes et externes)</t>
  </si>
  <si>
    <t>Liés au porteur et à l'équipe</t>
  </si>
  <si>
    <t>Liés à la production</t>
  </si>
  <si>
    <t>Liés au marché</t>
  </si>
  <si>
    <t>Liés à l'utilisation</t>
  </si>
  <si>
    <t>Liés aux débiteurs</t>
  </si>
  <si>
    <t>Liés aux coûts</t>
  </si>
  <si>
    <t>Peu probables et de faible impact</t>
  </si>
  <si>
    <t>Elevés et d'impact fortement négatif</t>
  </si>
  <si>
    <t>Risques</t>
  </si>
  <si>
    <t>Timing</t>
  </si>
  <si>
    <t>Modélisation</t>
  </si>
  <si>
    <t>Développement</t>
  </si>
  <si>
    <t>Implantation</t>
  </si>
  <si>
    <t>Décollage</t>
  </si>
  <si>
    <t>Très rapide &lt;= 2 mois</t>
  </si>
  <si>
    <t>Très rapide &lt;= 4 mois</t>
  </si>
  <si>
    <t>Très rapide &lt;= 1 an</t>
  </si>
  <si>
    <t>Très lent &gt;= 6 mois</t>
  </si>
  <si>
    <t>Très lent &gt;= 12 mois</t>
  </si>
  <si>
    <t>Très lent &gt;= 5 ans</t>
  </si>
  <si>
    <t>Informations</t>
  </si>
  <si>
    <t>Disponibilité</t>
  </si>
  <si>
    <t>Ampleur</t>
  </si>
  <si>
    <t>Les informations sont facilement accessibles</t>
  </si>
  <si>
    <t>Les informations sont difficilement accessibles (ou chères)</t>
  </si>
  <si>
    <t>Il existe beaucoup d'information pertinente pour le projet</t>
  </si>
  <si>
    <t>Observations</t>
  </si>
  <si>
    <t>Cette analyse de complexité n'a absolument pas la prétention de dire si le projet d'activité est viable ou pas, ni d'analyser les moindres détails.
Son objectif est plutôt orienté vers une analyse très globale de la complexité d'un projet, de relever quels pourront être les points de vigilance et surtout de favoriser la réflexion.
Un projet peut très bien être complexe et hautement viable, dès que l'équipe qui le portera se sente à l'aise et soit compétente dans la gestion de cette complexité</t>
  </si>
  <si>
    <t>Retour de l'investissement long: &gt;= 5 ans</t>
  </si>
  <si>
    <t>Processus de décision lent et lourd</t>
  </si>
  <si>
    <t>Stratégie et soutien politiques</t>
  </si>
  <si>
    <t>Liés à l'image / réputation</t>
  </si>
  <si>
    <t>Pilotage</t>
  </si>
  <si>
    <t>Facile</t>
  </si>
  <si>
    <t>Difficile</t>
  </si>
  <si>
    <t>Juridiques</t>
  </si>
  <si>
    <t>Possibilité de protection (év. juridique)</t>
  </si>
  <si>
    <t>Besoin éphémère, circonstanciel</t>
  </si>
  <si>
    <t>Peu de résistance</t>
  </si>
  <si>
    <t>Grande résistance</t>
  </si>
  <si>
    <t>Fidélité de la clientèle</t>
  </si>
  <si>
    <t>Cycle court et contrôlable</t>
  </si>
  <si>
    <t>Normes et contrôle de qualité</t>
  </si>
  <si>
    <t>Inexistantes ou très peu contraignantes</t>
  </si>
  <si>
    <t>Influence faible ou facilement contrôlable</t>
  </si>
  <si>
    <t>Les informations et leurs sources sont rares ou inexistantes</t>
  </si>
  <si>
    <t>Modèle d'affaires :</t>
  </si>
  <si>
    <t>Moyenne générale du degré de complexité du modèle</t>
  </si>
  <si>
    <t>Degré moyen de complexité des blocs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</si>
</sst>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sz val="4"/>
      <color theme="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3" fillId="2" borderId="1" xfId="0" applyFont="1" applyFill="1" applyBorder="1" applyAlignment="1">
      <alignmen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wrapText="1"/>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4" fillId="0" borderId="0" xfId="0" applyFont="1" applyAlignment="1">
      <alignment vertical="center" wrapText="1"/>
    </xf>
    <xf numFmtId="0" fontId="3" fillId="0" borderId="0" xfId="0" applyFont="1" applyAlignment="1">
      <alignment horizontal="left" vertical="top" wrapText="1"/>
    </xf>
    <xf numFmtId="0" fontId="2" fillId="0" borderId="0" xfId="0" applyFont="1" applyAlignment="1">
      <alignment vertical="top" wrapText="1"/>
    </xf>
    <xf numFmtId="0" fontId="1" fillId="0" borderId="0" xfId="0" applyFont="1"/>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xf numFmtId="0" fontId="2"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2" xfId="0" applyFont="1" applyBorder="1" applyProtection="1">
      <protection locked="0"/>
    </xf>
  </cellXfs>
  <cellStyles count="1">
    <cellStyle name="Normal" xfId="0" builtinId="0"/>
  </cellStyles>
  <dxfs count="120">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
      <fill>
        <patternFill>
          <bgColor rgb="FF00FF00"/>
        </patternFill>
      </fill>
    </dxf>
    <dxf>
      <fill>
        <patternFill>
          <bgColor rgb="FF33FF00"/>
        </patternFill>
      </fill>
    </dxf>
    <dxf>
      <fill>
        <patternFill>
          <bgColor rgb="FF66FF00"/>
        </patternFill>
      </fill>
    </dxf>
    <dxf>
      <fill>
        <patternFill>
          <bgColor rgb="FF99FF00"/>
        </patternFill>
      </fill>
    </dxf>
    <dxf>
      <fill>
        <patternFill>
          <bgColor rgb="FFCCFF00"/>
        </patternFill>
      </fill>
    </dxf>
    <dxf>
      <fill>
        <patternFill>
          <bgColor rgb="FFFFFF00"/>
        </patternFill>
      </fill>
    </dxf>
    <dxf>
      <fill>
        <patternFill>
          <bgColor rgb="FFFFCC00"/>
        </patternFill>
      </fill>
    </dxf>
    <dxf>
      <fill>
        <patternFill>
          <bgColor rgb="FFFF9900"/>
        </patternFill>
      </fill>
    </dxf>
    <dxf>
      <fill>
        <patternFill>
          <bgColor rgb="FFFF6600"/>
        </patternFill>
      </fill>
    </dxf>
    <dxf>
      <fill>
        <patternFill>
          <bgColor rgb="FFFF3300"/>
        </patternFill>
      </fill>
    </dxf>
  </dxfs>
  <tableStyles count="0" defaultTableStyle="TableStyleMedium9" defaultPivotStyle="PivotStyleLight16"/>
  <colors>
    <mruColors>
      <color rgb="FFFF3300"/>
      <color rgb="FFFF6600"/>
      <color rgb="FFFF9900"/>
      <color rgb="FFFFCC00"/>
      <color rgb="FFFFFF00"/>
      <color rgb="FFFFFFFF"/>
      <color rgb="FFCCFF00"/>
      <color rgb="FF99FF00"/>
      <color rgb="FF66FF00"/>
      <color rgb="FF33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4"/>
  <sheetViews>
    <sheetView tabSelected="1" workbookViewId="0">
      <selection activeCell="C1" sqref="C1"/>
    </sheetView>
  </sheetViews>
  <sheetFormatPr baseColWidth="10" defaultRowHeight="13" x14ac:dyDescent="0.3"/>
  <cols>
    <col min="1" max="1" width="28.08984375" style="3" customWidth="1"/>
    <col min="2" max="2" width="3.36328125" style="3" customWidth="1"/>
    <col min="3" max="3" width="38.7265625" style="3" customWidth="1"/>
    <col min="4" max="13" width="2.7265625" style="3" customWidth="1"/>
    <col min="14" max="14" width="38.7265625" style="3" customWidth="1"/>
    <col min="15" max="15" width="20.36328125" style="4" customWidth="1"/>
    <col min="16" max="16384" width="10.90625" style="3"/>
  </cols>
  <sheetData>
    <row r="1" spans="1:14" ht="14.5" x14ac:dyDescent="0.35">
      <c r="A1" s="1" t="s">
        <v>173</v>
      </c>
      <c r="C1" s="28"/>
    </row>
    <row r="3" spans="1:14" ht="14.5" x14ac:dyDescent="0.35">
      <c r="A3" s="1" t="s">
        <v>0</v>
      </c>
      <c r="D3" s="22">
        <v>1</v>
      </c>
      <c r="E3" s="22">
        <v>2</v>
      </c>
      <c r="F3" s="22">
        <v>3</v>
      </c>
      <c r="G3" s="22">
        <v>4</v>
      </c>
      <c r="H3" s="22">
        <v>5</v>
      </c>
      <c r="I3" s="22">
        <v>6</v>
      </c>
      <c r="J3" s="22">
        <v>7</v>
      </c>
      <c r="K3" s="22">
        <v>8</v>
      </c>
      <c r="L3" s="22">
        <v>9</v>
      </c>
      <c r="M3" s="22">
        <v>10</v>
      </c>
    </row>
    <row r="4" spans="1:14" x14ac:dyDescent="0.3">
      <c r="A4" s="5" t="s">
        <v>1</v>
      </c>
      <c r="B4" s="22" t="str">
        <f>IF(UPPER(D4)="X",1,IF(UPPER(E4)="X",2,IF(UPPER(F4)="X",3,IF(UPPER(G4)="X",4,IF(UPPER(H4)="X",5,IF(UPPER(I4)="X",6,IF(UPPER(J4)="X",7,IF(UPPER(K4)="X",8,IF(UPPER(L4)="X",9,IF(UPPER(M4)="X",10,""))))))))))</f>
        <v/>
      </c>
      <c r="C4" s="6" t="s">
        <v>54</v>
      </c>
      <c r="D4" s="25"/>
      <c r="E4" s="25"/>
      <c r="F4" s="25"/>
      <c r="G4" s="25"/>
      <c r="H4" s="25"/>
      <c r="I4" s="25"/>
      <c r="J4" s="25"/>
      <c r="K4" s="25"/>
      <c r="L4" s="25"/>
      <c r="M4" s="25"/>
      <c r="N4" s="7" t="s">
        <v>53</v>
      </c>
    </row>
    <row r="5" spans="1:14" x14ac:dyDescent="0.3">
      <c r="A5" s="8" t="s">
        <v>2</v>
      </c>
      <c r="B5" s="22" t="str">
        <f>IF(UPPER(D5)="X",1,IF(UPPER(E5)="X",2,IF(UPPER(F5)="X",3,IF(UPPER(G5)="X",4,IF(UPPER(H5)="X",5,IF(UPPER(I5)="X",6,IF(UPPER(J5)="X",7,IF(UPPER(K5)="X",8,IF(UPPER(L5)="X",9,IF(UPPER(M5)="X",10,""))))))))))</f>
        <v/>
      </c>
      <c r="C5" s="9" t="s">
        <v>3</v>
      </c>
      <c r="D5" s="26"/>
      <c r="E5" s="26"/>
      <c r="F5" s="26"/>
      <c r="G5" s="26"/>
      <c r="H5" s="26"/>
      <c r="I5" s="27"/>
      <c r="J5" s="26"/>
      <c r="K5" s="26"/>
      <c r="L5" s="26"/>
      <c r="M5" s="26"/>
      <c r="N5" s="10" t="s">
        <v>4</v>
      </c>
    </row>
    <row r="6" spans="1:14" x14ac:dyDescent="0.3">
      <c r="A6" s="5" t="s">
        <v>5</v>
      </c>
      <c r="B6" s="22" t="str">
        <f t="shared" ref="B6:B11" si="0">IF(UPPER(D6)="X",1,IF(UPPER(E6)="X",2,IF(UPPER(F6)="X",3,IF(UPPER(G6)="X",4,IF(UPPER(H6)="X",5,IF(UPPER(I6)="X",6,IF(UPPER(J6)="X",7,IF(UPPER(K6)="X",8,IF(UPPER(L6)="X",9,IF(UPPER(M6)="X",10,""))))))))))</f>
        <v/>
      </c>
      <c r="C6" s="6" t="s">
        <v>6</v>
      </c>
      <c r="D6" s="25"/>
      <c r="E6" s="25"/>
      <c r="F6" s="25"/>
      <c r="G6" s="25"/>
      <c r="H6" s="25"/>
      <c r="I6" s="25"/>
      <c r="J6" s="25"/>
      <c r="K6" s="25"/>
      <c r="L6" s="25"/>
      <c r="M6" s="25"/>
      <c r="N6" s="7" t="s">
        <v>7</v>
      </c>
    </row>
    <row r="7" spans="1:14" x14ac:dyDescent="0.3">
      <c r="A7" s="8" t="s">
        <v>8</v>
      </c>
      <c r="B7" s="22" t="str">
        <f t="shared" si="0"/>
        <v/>
      </c>
      <c r="C7" s="9" t="s">
        <v>10</v>
      </c>
      <c r="D7" s="26"/>
      <c r="E7" s="26"/>
      <c r="F7" s="26"/>
      <c r="G7" s="26"/>
      <c r="H7" s="26"/>
      <c r="I7" s="27"/>
      <c r="J7" s="26"/>
      <c r="K7" s="26"/>
      <c r="L7" s="26"/>
      <c r="M7" s="26"/>
      <c r="N7" s="10" t="s">
        <v>9</v>
      </c>
    </row>
    <row r="8" spans="1:14" x14ac:dyDescent="0.3">
      <c r="A8" s="5" t="s">
        <v>11</v>
      </c>
      <c r="B8" s="22" t="str">
        <f t="shared" si="0"/>
        <v/>
      </c>
      <c r="C8" s="6" t="s">
        <v>14</v>
      </c>
      <c r="D8" s="25"/>
      <c r="E8" s="25"/>
      <c r="F8" s="25"/>
      <c r="G8" s="25"/>
      <c r="H8" s="25"/>
      <c r="I8" s="25"/>
      <c r="J8" s="25"/>
      <c r="K8" s="25"/>
      <c r="L8" s="25"/>
      <c r="M8" s="25"/>
      <c r="N8" s="7" t="s">
        <v>15</v>
      </c>
    </row>
    <row r="9" spans="1:14" x14ac:dyDescent="0.3">
      <c r="A9" s="8" t="s">
        <v>12</v>
      </c>
      <c r="B9" s="22" t="str">
        <f t="shared" si="0"/>
        <v/>
      </c>
      <c r="C9" s="9" t="s">
        <v>16</v>
      </c>
      <c r="D9" s="26"/>
      <c r="E9" s="26"/>
      <c r="F9" s="26"/>
      <c r="G9" s="26"/>
      <c r="H9" s="26"/>
      <c r="I9" s="27"/>
      <c r="J9" s="26"/>
      <c r="K9" s="26"/>
      <c r="L9" s="26"/>
      <c r="M9" s="26"/>
      <c r="N9" s="10" t="s">
        <v>17</v>
      </c>
    </row>
    <row r="10" spans="1:14" x14ac:dyDescent="0.3">
      <c r="A10" s="5" t="s">
        <v>19</v>
      </c>
      <c r="B10" s="22" t="str">
        <f t="shared" si="0"/>
        <v/>
      </c>
      <c r="C10" s="6" t="s">
        <v>18</v>
      </c>
      <c r="D10" s="25"/>
      <c r="E10" s="25"/>
      <c r="F10" s="25"/>
      <c r="G10" s="25"/>
      <c r="H10" s="25"/>
      <c r="I10" s="25"/>
      <c r="J10" s="25"/>
      <c r="K10" s="25"/>
      <c r="L10" s="25"/>
      <c r="M10" s="25"/>
      <c r="N10" s="7" t="s">
        <v>164</v>
      </c>
    </row>
    <row r="11" spans="1:14" x14ac:dyDescent="0.3">
      <c r="A11" s="8" t="s">
        <v>13</v>
      </c>
      <c r="B11" s="22" t="str">
        <f t="shared" si="0"/>
        <v/>
      </c>
      <c r="C11" s="9" t="s">
        <v>165</v>
      </c>
      <c r="D11" s="26"/>
      <c r="E11" s="26"/>
      <c r="F11" s="26"/>
      <c r="G11" s="26"/>
      <c r="H11" s="26"/>
      <c r="I11" s="27"/>
      <c r="J11" s="26"/>
      <c r="K11" s="26"/>
      <c r="L11" s="26"/>
      <c r="M11" s="26"/>
      <c r="N11" s="10" t="s">
        <v>166</v>
      </c>
    </row>
    <row r="12" spans="1:14" x14ac:dyDescent="0.3">
      <c r="A12" s="5" t="s">
        <v>167</v>
      </c>
      <c r="B12" s="22" t="str">
        <f t="shared" ref="B12:B20" si="1">IF(UPPER(D12)="X",1,IF(UPPER(E12)="X",2,IF(UPPER(F12)="X",3,IF(UPPER(G12)="X",4,IF(UPPER(H12)="X",5,IF(UPPER(I12)="X",6,IF(UPPER(J12)="X",7,IF(UPPER(K12)="X",8,IF(UPPER(L12)="X",9,IF(UPPER(M12)="X",10,""))))))))))</f>
        <v/>
      </c>
      <c r="C12" s="6" t="s">
        <v>56</v>
      </c>
      <c r="D12" s="25"/>
      <c r="E12" s="25"/>
      <c r="F12" s="25"/>
      <c r="G12" s="25"/>
      <c r="H12" s="25"/>
      <c r="I12" s="25"/>
      <c r="J12" s="25"/>
      <c r="K12" s="25"/>
      <c r="L12" s="25"/>
      <c r="M12" s="25"/>
      <c r="N12" s="7" t="s">
        <v>55</v>
      </c>
    </row>
    <row r="13" spans="1:14" x14ac:dyDescent="0.3">
      <c r="A13" s="8" t="s">
        <v>20</v>
      </c>
      <c r="B13" s="22" t="str">
        <f t="shared" si="1"/>
        <v/>
      </c>
      <c r="C13" s="9" t="s">
        <v>21</v>
      </c>
      <c r="D13" s="26"/>
      <c r="E13" s="26"/>
      <c r="F13" s="26"/>
      <c r="G13" s="26"/>
      <c r="H13" s="26"/>
      <c r="I13" s="27"/>
      <c r="J13" s="26"/>
      <c r="K13" s="26"/>
      <c r="L13" s="26"/>
      <c r="M13" s="26"/>
      <c r="N13" s="10" t="s">
        <v>22</v>
      </c>
    </row>
    <row r="14" spans="1:14" x14ac:dyDescent="0.3">
      <c r="A14" s="11"/>
      <c r="B14" s="23" t="str">
        <f t="shared" si="1"/>
        <v/>
      </c>
      <c r="C14" s="12"/>
      <c r="D14" s="13"/>
      <c r="E14" s="13"/>
      <c r="F14" s="13"/>
      <c r="G14" s="13"/>
      <c r="H14" s="13"/>
      <c r="I14" s="13"/>
      <c r="J14" s="13"/>
      <c r="K14" s="13"/>
      <c r="L14" s="13"/>
      <c r="M14" s="13"/>
      <c r="N14" s="14"/>
    </row>
    <row r="15" spans="1:14" ht="14.5" x14ac:dyDescent="0.35">
      <c r="A15" s="1" t="s">
        <v>23</v>
      </c>
      <c r="B15" s="23" t="str">
        <f t="shared" si="1"/>
        <v/>
      </c>
      <c r="C15" s="12"/>
      <c r="D15" s="22">
        <v>1</v>
      </c>
      <c r="E15" s="22">
        <v>2</v>
      </c>
      <c r="F15" s="22">
        <v>3</v>
      </c>
      <c r="G15" s="22">
        <v>4</v>
      </c>
      <c r="H15" s="22">
        <v>5</v>
      </c>
      <c r="I15" s="22">
        <v>6</v>
      </c>
      <c r="J15" s="22">
        <v>7</v>
      </c>
      <c r="K15" s="22">
        <v>8</v>
      </c>
      <c r="L15" s="22">
        <v>9</v>
      </c>
      <c r="M15" s="22">
        <v>10</v>
      </c>
      <c r="N15" s="14"/>
    </row>
    <row r="16" spans="1:14" x14ac:dyDescent="0.3">
      <c r="A16" s="5" t="s">
        <v>25</v>
      </c>
      <c r="B16" s="22" t="str">
        <f>IF(UPPER(D16)="X",1,IF(UPPER(E16)="X",2,IF(UPPER(F16)="X",3,IF(UPPER(G16)="X",4,IF(UPPER(H16)="X",5,IF(UPPER(I16)="X",6,IF(UPPER(J16)="X",7,IF(UPPER(K16)="X",8,IF(UPPER(L16)="X",9,IF(UPPER(M16)="X",10,""))))))))))</f>
        <v/>
      </c>
      <c r="C16" s="6" t="s">
        <v>29</v>
      </c>
      <c r="D16" s="25"/>
      <c r="E16" s="25"/>
      <c r="F16" s="25"/>
      <c r="G16" s="25"/>
      <c r="H16" s="25"/>
      <c r="I16" s="25"/>
      <c r="J16" s="25"/>
      <c r="K16" s="25"/>
      <c r="L16" s="25"/>
      <c r="M16" s="25"/>
      <c r="N16" s="5" t="s">
        <v>30</v>
      </c>
    </row>
    <row r="17" spans="1:14" x14ac:dyDescent="0.3">
      <c r="A17" s="8" t="s">
        <v>26</v>
      </c>
      <c r="B17" s="22" t="str">
        <f>IF(UPPER(D17)="X",1,IF(UPPER(E17)="X",2,IF(UPPER(F17)="X",3,IF(UPPER(G17)="X",4,IF(UPPER(H17)="X",5,IF(UPPER(I17)="X",6,IF(UPPER(J17)="X",7,IF(UPPER(K17)="X",8,IF(UPPER(L17)="X",9,IF(UPPER(M17)="X",10,""))))))))))</f>
        <v/>
      </c>
      <c r="C17" s="9" t="s">
        <v>31</v>
      </c>
      <c r="D17" s="26"/>
      <c r="E17" s="26"/>
      <c r="F17" s="26"/>
      <c r="G17" s="26"/>
      <c r="H17" s="26"/>
      <c r="I17" s="26"/>
      <c r="J17" s="26"/>
      <c r="K17" s="26"/>
      <c r="L17" s="26"/>
      <c r="M17" s="26"/>
      <c r="N17" s="8" t="s">
        <v>32</v>
      </c>
    </row>
    <row r="18" spans="1:14" ht="15" customHeight="1" x14ac:dyDescent="0.3">
      <c r="A18" s="5" t="s">
        <v>27</v>
      </c>
      <c r="B18" s="22" t="str">
        <f>IF(UPPER(D18)="X",1,IF(UPPER(E18)="X",2,IF(UPPER(F18)="X",3,IF(UPPER(G18)="X",4,IF(UPPER(H18)="X",5,IF(UPPER(I18)="X",6,IF(UPPER(J18)="X",7,IF(UPPER(K18)="X",8,IF(UPPER(L18)="X",9,IF(UPPER(M18)="X",10,""))))))))))</f>
        <v/>
      </c>
      <c r="C18" s="6" t="s">
        <v>33</v>
      </c>
      <c r="D18" s="25"/>
      <c r="E18" s="25"/>
      <c r="F18" s="25"/>
      <c r="G18" s="25"/>
      <c r="H18" s="25"/>
      <c r="I18" s="25"/>
      <c r="J18" s="25"/>
      <c r="K18" s="25"/>
      <c r="L18" s="25"/>
      <c r="M18" s="25"/>
      <c r="N18" s="5" t="s">
        <v>34</v>
      </c>
    </row>
    <row r="19" spans="1:14" x14ac:dyDescent="0.3">
      <c r="A19" s="8" t="s">
        <v>28</v>
      </c>
      <c r="B19" s="22" t="str">
        <f>IF(UPPER(D19)="X",1,IF(UPPER(E19)="X",2,IF(UPPER(F19)="X",3,IF(UPPER(G19)="X",4,IF(UPPER(H19)="X",5,IF(UPPER(I19)="X",6,IF(UPPER(J19)="X",7,IF(UPPER(K19)="X",8,IF(UPPER(L19)="X",9,IF(UPPER(M19)="X",10,""))))))))))</f>
        <v/>
      </c>
      <c r="C19" s="9" t="s">
        <v>35</v>
      </c>
      <c r="D19" s="26"/>
      <c r="E19" s="26"/>
      <c r="F19" s="26"/>
      <c r="G19" s="26"/>
      <c r="H19" s="26"/>
      <c r="I19" s="26"/>
      <c r="J19" s="26"/>
      <c r="K19" s="26"/>
      <c r="L19" s="26"/>
      <c r="M19" s="26"/>
      <c r="N19" s="8" t="s">
        <v>36</v>
      </c>
    </row>
    <row r="20" spans="1:14" x14ac:dyDescent="0.3">
      <c r="A20" s="11"/>
      <c r="B20" s="23" t="str">
        <f t="shared" si="1"/>
        <v/>
      </c>
      <c r="C20" s="12"/>
      <c r="D20" s="13"/>
      <c r="E20" s="13"/>
      <c r="F20" s="13"/>
      <c r="G20" s="13"/>
      <c r="H20" s="13"/>
      <c r="I20" s="13"/>
      <c r="J20" s="13"/>
      <c r="K20" s="13"/>
      <c r="L20" s="13"/>
      <c r="M20" s="13"/>
      <c r="N20" s="14"/>
    </row>
    <row r="21" spans="1:14" ht="14.5" x14ac:dyDescent="0.35">
      <c r="A21" s="1" t="s">
        <v>37</v>
      </c>
      <c r="B21" s="24"/>
      <c r="D21" s="22">
        <v>1</v>
      </c>
      <c r="E21" s="22">
        <v>2</v>
      </c>
      <c r="F21" s="22">
        <v>3</v>
      </c>
      <c r="G21" s="22">
        <v>4</v>
      </c>
      <c r="H21" s="22">
        <v>5</v>
      </c>
      <c r="I21" s="22">
        <v>6</v>
      </c>
      <c r="J21" s="22">
        <v>7</v>
      </c>
      <c r="K21" s="22">
        <v>8</v>
      </c>
      <c r="L21" s="22">
        <v>9</v>
      </c>
      <c r="M21" s="22">
        <v>10</v>
      </c>
    </row>
    <row r="22" spans="1:14" x14ac:dyDescent="0.3">
      <c r="A22" s="5" t="s">
        <v>38</v>
      </c>
      <c r="B22" s="22" t="str">
        <f>IF(UPPER(D22)="X",1,IF(UPPER(E22)="X",2,IF(UPPER(F22)="X",3,IF(UPPER(G22)="X",4,IF(UPPER(H22)="X",5,IF(UPPER(I22)="X",6,IF(UPPER(J22)="X",7,IF(UPPER(K22)="X",8,IF(UPPER(L22)="X",9,IF(UPPER(M22)="X",10,""))))))))))</f>
        <v/>
      </c>
      <c r="C22" s="6" t="s">
        <v>163</v>
      </c>
      <c r="D22" s="25"/>
      <c r="E22" s="25"/>
      <c r="F22" s="25"/>
      <c r="G22" s="25"/>
      <c r="H22" s="25"/>
      <c r="I22" s="25"/>
      <c r="J22" s="25"/>
      <c r="K22" s="25"/>
      <c r="L22" s="25"/>
      <c r="M22" s="25"/>
      <c r="N22" s="5" t="s">
        <v>41</v>
      </c>
    </row>
    <row r="23" spans="1:14" x14ac:dyDescent="0.3">
      <c r="A23" s="8" t="s">
        <v>39</v>
      </c>
      <c r="B23" s="22" t="str">
        <f>IF(UPPER(D23)="X",1,IF(UPPER(E23)="X",2,IF(UPPER(F23)="X",3,IF(UPPER(G23)="X",4,IF(UPPER(H23)="X",5,IF(UPPER(I23)="X",6,IF(UPPER(J23)="X",7,IF(UPPER(K23)="X",8,IF(UPPER(L23)="X",9,IF(UPPER(M23)="X",10,""))))))))))</f>
        <v/>
      </c>
      <c r="C23" s="9" t="s">
        <v>42</v>
      </c>
      <c r="D23" s="26"/>
      <c r="E23" s="26"/>
      <c r="F23" s="26"/>
      <c r="G23" s="26"/>
      <c r="H23" s="26"/>
      <c r="I23" s="26"/>
      <c r="J23" s="26"/>
      <c r="K23" s="26"/>
      <c r="L23" s="26"/>
      <c r="M23" s="26"/>
      <c r="N23" s="8" t="s">
        <v>43</v>
      </c>
    </row>
    <row r="24" spans="1:14" ht="15" customHeight="1" x14ac:dyDescent="0.3">
      <c r="A24" s="5" t="s">
        <v>40</v>
      </c>
      <c r="B24" s="22" t="str">
        <f>IF(UPPER(D24)="X",1,IF(UPPER(E24)="X",2,IF(UPPER(F24)="X",3,IF(UPPER(G24)="X",4,IF(UPPER(H24)="X",5,IF(UPPER(I24)="X",6,IF(UPPER(J24)="X",7,IF(UPPER(K24)="X",8,IF(UPPER(L24)="X",9,IF(UPPER(M24)="X",10,""))))))))))</f>
        <v/>
      </c>
      <c r="C24" s="6" t="s">
        <v>44</v>
      </c>
      <c r="D24" s="25"/>
      <c r="E24" s="25"/>
      <c r="F24" s="25"/>
      <c r="G24" s="25"/>
      <c r="H24" s="25"/>
      <c r="I24" s="25"/>
      <c r="J24" s="25"/>
      <c r="K24" s="25"/>
      <c r="L24" s="25"/>
      <c r="M24" s="25"/>
      <c r="N24" s="5" t="s">
        <v>45</v>
      </c>
    </row>
    <row r="25" spans="1:14" x14ac:dyDescent="0.3">
      <c r="A25" s="8" t="s">
        <v>46</v>
      </c>
      <c r="B25" s="22" t="str">
        <f>IF(UPPER(D25)="X",1,IF(UPPER(E25)="X",2,IF(UPPER(F25)="X",3,IF(UPPER(G25)="X",4,IF(UPPER(H25)="X",5,IF(UPPER(I25)="X",6,IF(UPPER(J25)="X",7,IF(UPPER(K25)="X",8,IF(UPPER(L25)="X",9,IF(UPPER(M25)="X",10,""))))))))))</f>
        <v/>
      </c>
      <c r="C25" s="9" t="s">
        <v>47</v>
      </c>
      <c r="D25" s="26"/>
      <c r="E25" s="26"/>
      <c r="F25" s="26"/>
      <c r="G25" s="26"/>
      <c r="H25" s="26"/>
      <c r="I25" s="26"/>
      <c r="J25" s="26"/>
      <c r="K25" s="26"/>
      <c r="L25" s="26"/>
      <c r="M25" s="26"/>
      <c r="N25" s="8" t="s">
        <v>48</v>
      </c>
    </row>
    <row r="26" spans="1:14" x14ac:dyDescent="0.3">
      <c r="A26" s="5" t="s">
        <v>49</v>
      </c>
      <c r="B26" s="22" t="str">
        <f>IF(UPPER(D26)="X",1,IF(UPPER(E26)="X",2,IF(UPPER(F26)="X",3,IF(UPPER(G26)="X",4,IF(UPPER(H26)="X",5,IF(UPPER(I26)="X",6,IF(UPPER(J26)="X",7,IF(UPPER(K26)="X",8,IF(UPPER(L26)="X",9,IF(UPPER(M26)="X",10,""))))))))))</f>
        <v/>
      </c>
      <c r="C26" s="6" t="s">
        <v>50</v>
      </c>
      <c r="D26" s="25"/>
      <c r="E26" s="25"/>
      <c r="F26" s="25"/>
      <c r="G26" s="25"/>
      <c r="H26" s="25"/>
      <c r="I26" s="25"/>
      <c r="J26" s="25"/>
      <c r="K26" s="25"/>
      <c r="L26" s="25"/>
      <c r="M26" s="25"/>
      <c r="N26" s="5" t="s">
        <v>51</v>
      </c>
    </row>
    <row r="27" spans="1:14" x14ac:dyDescent="0.3">
      <c r="B27" s="24"/>
    </row>
    <row r="28" spans="1:14" ht="14.5" x14ac:dyDescent="0.35">
      <c r="A28" s="1" t="s">
        <v>46</v>
      </c>
      <c r="B28" s="24"/>
      <c r="D28" s="22">
        <v>1</v>
      </c>
      <c r="E28" s="22">
        <v>2</v>
      </c>
      <c r="F28" s="22">
        <v>3</v>
      </c>
      <c r="G28" s="22">
        <v>4</v>
      </c>
      <c r="H28" s="22">
        <v>5</v>
      </c>
      <c r="I28" s="22">
        <v>6</v>
      </c>
      <c r="J28" s="22">
        <v>7</v>
      </c>
      <c r="K28" s="22">
        <v>8</v>
      </c>
      <c r="L28" s="22">
        <v>9</v>
      </c>
      <c r="M28" s="22">
        <v>10</v>
      </c>
    </row>
    <row r="29" spans="1:14" x14ac:dyDescent="0.3">
      <c r="A29" s="5" t="s">
        <v>57</v>
      </c>
      <c r="B29" s="22" t="str">
        <f t="shared" ref="B29:B34" si="2">IF(UPPER(D29)="X",1,IF(UPPER(E29)="X",2,IF(UPPER(F29)="X",3,IF(UPPER(G29)="X",4,IF(UPPER(H29)="X",5,IF(UPPER(I29)="X",6,IF(UPPER(J29)="X",7,IF(UPPER(K29)="X",8,IF(UPPER(L29)="X",9,IF(UPPER(M29)="X",10,""))))))))))</f>
        <v/>
      </c>
      <c r="C29" s="6" t="s">
        <v>62</v>
      </c>
      <c r="D29" s="25"/>
      <c r="E29" s="25"/>
      <c r="F29" s="25"/>
      <c r="G29" s="25"/>
      <c r="H29" s="25"/>
      <c r="I29" s="25"/>
      <c r="J29" s="25"/>
      <c r="K29" s="25"/>
      <c r="L29" s="25"/>
      <c r="M29" s="25"/>
      <c r="N29" s="5" t="s">
        <v>63</v>
      </c>
    </row>
    <row r="30" spans="1:14" x14ac:dyDescent="0.3">
      <c r="A30" s="8" t="s">
        <v>58</v>
      </c>
      <c r="B30" s="22" t="str">
        <f t="shared" si="2"/>
        <v/>
      </c>
      <c r="C30" s="9" t="s">
        <v>64</v>
      </c>
      <c r="D30" s="26"/>
      <c r="E30" s="26"/>
      <c r="F30" s="26"/>
      <c r="G30" s="26"/>
      <c r="H30" s="26"/>
      <c r="I30" s="26"/>
      <c r="J30" s="26"/>
      <c r="K30" s="26"/>
      <c r="L30" s="26"/>
      <c r="M30" s="26"/>
      <c r="N30" s="8" t="s">
        <v>65</v>
      </c>
    </row>
    <row r="31" spans="1:14" x14ac:dyDescent="0.3">
      <c r="A31" s="5" t="s">
        <v>59</v>
      </c>
      <c r="B31" s="22" t="str">
        <f t="shared" si="2"/>
        <v/>
      </c>
      <c r="C31" s="6" t="s">
        <v>66</v>
      </c>
      <c r="D31" s="25"/>
      <c r="E31" s="25"/>
      <c r="F31" s="25"/>
      <c r="G31" s="25"/>
      <c r="H31" s="25"/>
      <c r="I31" s="25"/>
      <c r="J31" s="25"/>
      <c r="K31" s="25"/>
      <c r="L31" s="25"/>
      <c r="M31" s="25"/>
      <c r="N31" s="5" t="s">
        <v>67</v>
      </c>
    </row>
    <row r="32" spans="1:14" x14ac:dyDescent="0.3">
      <c r="A32" s="8" t="s">
        <v>60</v>
      </c>
      <c r="B32" s="22" t="str">
        <f t="shared" si="2"/>
        <v/>
      </c>
      <c r="C32" s="9" t="s">
        <v>168</v>
      </c>
      <c r="D32" s="26"/>
      <c r="E32" s="26"/>
      <c r="F32" s="26"/>
      <c r="G32" s="26"/>
      <c r="H32" s="26"/>
      <c r="I32" s="26"/>
      <c r="J32" s="26"/>
      <c r="K32" s="26"/>
      <c r="L32" s="26"/>
      <c r="M32" s="26"/>
      <c r="N32" s="8" t="s">
        <v>68</v>
      </c>
    </row>
    <row r="33" spans="1:15" x14ac:dyDescent="0.3">
      <c r="A33" s="5" t="s">
        <v>169</v>
      </c>
      <c r="B33" s="22" t="str">
        <f t="shared" si="2"/>
        <v/>
      </c>
      <c r="C33" s="6" t="s">
        <v>69</v>
      </c>
      <c r="D33" s="25"/>
      <c r="E33" s="25"/>
      <c r="F33" s="25"/>
      <c r="G33" s="25"/>
      <c r="H33" s="25"/>
      <c r="I33" s="25"/>
      <c r="J33" s="25"/>
      <c r="K33" s="25"/>
      <c r="L33" s="25"/>
      <c r="M33" s="25"/>
      <c r="N33" s="5" t="s">
        <v>70</v>
      </c>
    </row>
    <row r="34" spans="1:15" x14ac:dyDescent="0.3">
      <c r="A34" s="8" t="s">
        <v>61</v>
      </c>
      <c r="B34" s="22" t="str">
        <f t="shared" si="2"/>
        <v/>
      </c>
      <c r="C34" s="9" t="s">
        <v>71</v>
      </c>
      <c r="D34" s="26"/>
      <c r="E34" s="26"/>
      <c r="F34" s="26"/>
      <c r="G34" s="26"/>
      <c r="H34" s="26"/>
      <c r="I34" s="26"/>
      <c r="J34" s="26"/>
      <c r="K34" s="26"/>
      <c r="L34" s="26"/>
      <c r="M34" s="26"/>
      <c r="N34" s="8" t="s">
        <v>72</v>
      </c>
    </row>
    <row r="35" spans="1:15" x14ac:dyDescent="0.3">
      <c r="B35" s="24"/>
    </row>
    <row r="36" spans="1:15" ht="14.5" x14ac:dyDescent="0.35">
      <c r="A36" s="1" t="s">
        <v>89</v>
      </c>
      <c r="B36" s="24"/>
      <c r="D36" s="22">
        <v>1</v>
      </c>
      <c r="E36" s="22">
        <v>2</v>
      </c>
      <c r="F36" s="22">
        <v>3</v>
      </c>
      <c r="G36" s="22">
        <v>4</v>
      </c>
      <c r="H36" s="22">
        <v>5</v>
      </c>
      <c r="I36" s="22">
        <v>6</v>
      </c>
      <c r="J36" s="22">
        <v>7</v>
      </c>
      <c r="K36" s="22">
        <v>8</v>
      </c>
      <c r="L36" s="22">
        <v>9</v>
      </c>
      <c r="M36" s="22">
        <v>10</v>
      </c>
    </row>
    <row r="37" spans="1:15" x14ac:dyDescent="0.3">
      <c r="A37" s="5" t="s">
        <v>157</v>
      </c>
      <c r="B37" s="22" t="str">
        <f t="shared" ref="B37:B51" si="3">IF(UPPER(D37)="X",1,IF(UPPER(E37)="X",2,IF(UPPER(F37)="X",3,IF(UPPER(G37)="X",4,IF(UPPER(H37)="X",5,IF(UPPER(I37)="X",6,IF(UPPER(J37)="X",7,IF(UPPER(K37)="X",8,IF(UPPER(L37)="X",9,IF(UPPER(M37)="X",10,""))))))))))</f>
        <v/>
      </c>
      <c r="C37" s="6" t="s">
        <v>84</v>
      </c>
      <c r="D37" s="25"/>
      <c r="E37" s="25"/>
      <c r="F37" s="25"/>
      <c r="G37" s="25"/>
      <c r="H37" s="25"/>
      <c r="I37" s="25"/>
      <c r="J37" s="25"/>
      <c r="K37" s="25"/>
      <c r="L37" s="25"/>
      <c r="M37" s="25"/>
      <c r="N37" s="5" t="s">
        <v>85</v>
      </c>
      <c r="O37" s="15"/>
    </row>
    <row r="38" spans="1:15" ht="15" customHeight="1" x14ac:dyDescent="0.3">
      <c r="A38" s="8" t="s">
        <v>73</v>
      </c>
      <c r="B38" s="22" t="str">
        <f t="shared" si="3"/>
        <v/>
      </c>
      <c r="C38" s="9" t="s">
        <v>80</v>
      </c>
      <c r="D38" s="26"/>
      <c r="E38" s="26"/>
      <c r="F38" s="26"/>
      <c r="G38" s="26"/>
      <c r="H38" s="26"/>
      <c r="I38" s="26"/>
      <c r="J38" s="26"/>
      <c r="K38" s="26"/>
      <c r="L38" s="26"/>
      <c r="M38" s="26"/>
      <c r="N38" s="8" t="s">
        <v>78</v>
      </c>
      <c r="O38" s="15"/>
    </row>
    <row r="39" spans="1:15" ht="15" customHeight="1" x14ac:dyDescent="0.3">
      <c r="A39" s="5" t="s">
        <v>74</v>
      </c>
      <c r="B39" s="22" t="str">
        <f t="shared" si="3"/>
        <v/>
      </c>
      <c r="C39" s="6" t="s">
        <v>81</v>
      </c>
      <c r="D39" s="25"/>
      <c r="E39" s="25"/>
      <c r="F39" s="25"/>
      <c r="G39" s="25"/>
      <c r="H39" s="25"/>
      <c r="I39" s="25"/>
      <c r="J39" s="25"/>
      <c r="K39" s="25"/>
      <c r="L39" s="25"/>
      <c r="M39" s="25"/>
      <c r="N39" s="5" t="s">
        <v>79</v>
      </c>
      <c r="O39" s="15"/>
    </row>
    <row r="40" spans="1:15" ht="15" customHeight="1" x14ac:dyDescent="0.3">
      <c r="A40" s="8" t="s">
        <v>75</v>
      </c>
      <c r="B40" s="22" t="str">
        <f t="shared" si="3"/>
        <v/>
      </c>
      <c r="C40" s="9" t="s">
        <v>76</v>
      </c>
      <c r="D40" s="26"/>
      <c r="E40" s="26"/>
      <c r="F40" s="26"/>
      <c r="G40" s="26"/>
      <c r="H40" s="26"/>
      <c r="I40" s="26"/>
      <c r="J40" s="26"/>
      <c r="K40" s="26"/>
      <c r="L40" s="26"/>
      <c r="M40" s="26"/>
      <c r="N40" s="8" t="s">
        <v>77</v>
      </c>
    </row>
    <row r="41" spans="1:15" ht="15" customHeight="1" x14ac:dyDescent="0.3">
      <c r="A41" s="5" t="s">
        <v>82</v>
      </c>
      <c r="B41" s="22" t="str">
        <f t="shared" si="3"/>
        <v/>
      </c>
      <c r="C41" s="6" t="s">
        <v>83</v>
      </c>
      <c r="D41" s="25"/>
      <c r="E41" s="25"/>
      <c r="F41" s="25"/>
      <c r="G41" s="25"/>
      <c r="H41" s="25"/>
      <c r="I41" s="25"/>
      <c r="J41" s="25"/>
      <c r="K41" s="25"/>
      <c r="L41" s="25"/>
      <c r="M41" s="25"/>
      <c r="N41" s="16" t="s">
        <v>155</v>
      </c>
    </row>
    <row r="42" spans="1:15" x14ac:dyDescent="0.3">
      <c r="A42" s="8" t="s">
        <v>87</v>
      </c>
      <c r="B42" s="22" t="str">
        <f t="shared" si="3"/>
        <v/>
      </c>
      <c r="C42" s="9" t="s">
        <v>86</v>
      </c>
      <c r="D42" s="26"/>
      <c r="E42" s="26"/>
      <c r="F42" s="26"/>
      <c r="G42" s="26"/>
      <c r="H42" s="26"/>
      <c r="I42" s="26"/>
      <c r="J42" s="26"/>
      <c r="K42" s="26"/>
      <c r="L42" s="26"/>
      <c r="M42" s="26"/>
      <c r="N42" s="8" t="s">
        <v>88</v>
      </c>
    </row>
    <row r="43" spans="1:15" ht="15" customHeight="1" x14ac:dyDescent="0.3">
      <c r="A43" s="5" t="s">
        <v>90</v>
      </c>
      <c r="B43" s="22" t="str">
        <f t="shared" si="3"/>
        <v/>
      </c>
      <c r="C43" s="6" t="s">
        <v>91</v>
      </c>
      <c r="D43" s="25"/>
      <c r="E43" s="25"/>
      <c r="F43" s="25"/>
      <c r="G43" s="25"/>
      <c r="H43" s="25"/>
      <c r="I43" s="25"/>
      <c r="J43" s="25"/>
      <c r="K43" s="25"/>
      <c r="L43" s="25"/>
      <c r="M43" s="25"/>
      <c r="N43" s="5" t="s">
        <v>93</v>
      </c>
    </row>
    <row r="44" spans="1:15" x14ac:dyDescent="0.3">
      <c r="A44" s="8" t="s">
        <v>92</v>
      </c>
      <c r="B44" s="22" t="str">
        <f t="shared" si="3"/>
        <v/>
      </c>
      <c r="C44" s="9" t="s">
        <v>94</v>
      </c>
      <c r="D44" s="26"/>
      <c r="E44" s="26"/>
      <c r="F44" s="26"/>
      <c r="G44" s="26"/>
      <c r="H44" s="26"/>
      <c r="I44" s="26"/>
      <c r="J44" s="26"/>
      <c r="K44" s="26"/>
      <c r="L44" s="26"/>
      <c r="M44" s="26"/>
      <c r="N44" s="8" t="s">
        <v>95</v>
      </c>
    </row>
    <row r="45" spans="1:15" ht="26" x14ac:dyDescent="0.3">
      <c r="A45" s="5" t="s">
        <v>96</v>
      </c>
      <c r="B45" s="22" t="str">
        <f t="shared" si="3"/>
        <v/>
      </c>
      <c r="C45" s="6" t="s">
        <v>99</v>
      </c>
      <c r="D45" s="25"/>
      <c r="E45" s="25"/>
      <c r="F45" s="25"/>
      <c r="G45" s="25"/>
      <c r="H45" s="25"/>
      <c r="I45" s="25"/>
      <c r="J45" s="25"/>
      <c r="K45" s="25"/>
      <c r="L45" s="25"/>
      <c r="M45" s="25"/>
      <c r="N45" s="5" t="s">
        <v>100</v>
      </c>
    </row>
    <row r="46" spans="1:15" ht="26" x14ac:dyDescent="0.3">
      <c r="A46" s="8" t="s">
        <v>97</v>
      </c>
      <c r="B46" s="22" t="str">
        <f t="shared" si="3"/>
        <v/>
      </c>
      <c r="C46" s="9" t="s">
        <v>101</v>
      </c>
      <c r="D46" s="26"/>
      <c r="E46" s="26"/>
      <c r="F46" s="26"/>
      <c r="G46" s="26"/>
      <c r="H46" s="26"/>
      <c r="I46" s="26"/>
      <c r="J46" s="26"/>
      <c r="K46" s="26"/>
      <c r="L46" s="26"/>
      <c r="M46" s="26"/>
      <c r="N46" s="8" t="s">
        <v>102</v>
      </c>
    </row>
    <row r="47" spans="1:15" ht="26" x14ac:dyDescent="0.3">
      <c r="A47" s="5" t="s">
        <v>98</v>
      </c>
      <c r="B47" s="22" t="str">
        <f t="shared" si="3"/>
        <v/>
      </c>
      <c r="C47" s="6" t="s">
        <v>103</v>
      </c>
      <c r="D47" s="25"/>
      <c r="E47" s="25"/>
      <c r="F47" s="25"/>
      <c r="G47" s="25"/>
      <c r="H47" s="25"/>
      <c r="I47" s="25"/>
      <c r="J47" s="25"/>
      <c r="K47" s="25"/>
      <c r="L47" s="25"/>
      <c r="M47" s="25"/>
      <c r="N47" s="5" t="s">
        <v>104</v>
      </c>
    </row>
    <row r="48" spans="1:15" x14ac:dyDescent="0.3">
      <c r="A48" s="8" t="s">
        <v>106</v>
      </c>
      <c r="B48" s="22" t="str">
        <f t="shared" si="3"/>
        <v/>
      </c>
      <c r="C48" s="9" t="s">
        <v>170</v>
      </c>
      <c r="D48" s="26"/>
      <c r="E48" s="26"/>
      <c r="F48" s="26"/>
      <c r="G48" s="26"/>
      <c r="H48" s="26"/>
      <c r="I48" s="26"/>
      <c r="J48" s="26"/>
      <c r="K48" s="26"/>
      <c r="L48" s="26"/>
      <c r="M48" s="26"/>
      <c r="N48" s="8" t="s">
        <v>110</v>
      </c>
    </row>
    <row r="49" spans="1:15" x14ac:dyDescent="0.3">
      <c r="A49" s="5" t="s">
        <v>107</v>
      </c>
      <c r="B49" s="22" t="str">
        <f t="shared" si="3"/>
        <v/>
      </c>
      <c r="C49" s="6" t="s">
        <v>170</v>
      </c>
      <c r="D49" s="25"/>
      <c r="E49" s="25"/>
      <c r="F49" s="25"/>
      <c r="G49" s="25"/>
      <c r="H49" s="25"/>
      <c r="I49" s="25"/>
      <c r="J49" s="25"/>
      <c r="K49" s="25"/>
      <c r="L49" s="25"/>
      <c r="M49" s="25"/>
      <c r="N49" s="5" t="s">
        <v>110</v>
      </c>
    </row>
    <row r="50" spans="1:15" x14ac:dyDescent="0.3">
      <c r="A50" s="8" t="s">
        <v>108</v>
      </c>
      <c r="B50" s="22" t="str">
        <f t="shared" si="3"/>
        <v/>
      </c>
      <c r="C50" s="9" t="s">
        <v>170</v>
      </c>
      <c r="D50" s="26"/>
      <c r="E50" s="26"/>
      <c r="F50" s="26"/>
      <c r="G50" s="26"/>
      <c r="H50" s="26"/>
      <c r="I50" s="26"/>
      <c r="J50" s="26"/>
      <c r="K50" s="26"/>
      <c r="L50" s="26"/>
      <c r="M50" s="26"/>
      <c r="N50" s="8" t="s">
        <v>110</v>
      </c>
    </row>
    <row r="51" spans="1:15" ht="26" x14ac:dyDescent="0.3">
      <c r="A51" s="5" t="s">
        <v>109</v>
      </c>
      <c r="B51" s="22" t="str">
        <f t="shared" si="3"/>
        <v/>
      </c>
      <c r="C51" s="6" t="s">
        <v>170</v>
      </c>
      <c r="D51" s="25"/>
      <c r="E51" s="25"/>
      <c r="F51" s="25"/>
      <c r="G51" s="25"/>
      <c r="H51" s="25"/>
      <c r="I51" s="25"/>
      <c r="J51" s="25"/>
      <c r="K51" s="25"/>
      <c r="L51" s="25"/>
      <c r="M51" s="25"/>
      <c r="N51" s="5" t="s">
        <v>110</v>
      </c>
    </row>
    <row r="52" spans="1:15" x14ac:dyDescent="0.3">
      <c r="B52" s="24"/>
    </row>
    <row r="53" spans="1:15" ht="14.5" x14ac:dyDescent="0.35">
      <c r="A53" s="1" t="s">
        <v>111</v>
      </c>
      <c r="B53" s="24"/>
      <c r="D53" s="22">
        <v>1</v>
      </c>
      <c r="E53" s="22">
        <v>2</v>
      </c>
      <c r="F53" s="22">
        <v>3</v>
      </c>
      <c r="G53" s="22">
        <v>4</v>
      </c>
      <c r="H53" s="22">
        <v>5</v>
      </c>
      <c r="I53" s="22">
        <v>6</v>
      </c>
      <c r="J53" s="22">
        <v>7</v>
      </c>
      <c r="K53" s="22">
        <v>8</v>
      </c>
      <c r="L53" s="22">
        <v>9</v>
      </c>
      <c r="M53" s="22">
        <v>10</v>
      </c>
    </row>
    <row r="54" spans="1:15" x14ac:dyDescent="0.3">
      <c r="A54" s="5" t="s">
        <v>112</v>
      </c>
      <c r="B54" s="22" t="str">
        <f t="shared" ref="B54:B60" si="4">IF(UPPER(D54)="X",1,IF(UPPER(E54)="X",2,IF(UPPER(F54)="X",3,IF(UPPER(G54)="X",4,IF(UPPER(H54)="X",5,IF(UPPER(I54)="X",6,IF(UPPER(J54)="X",7,IF(UPPER(K54)="X",8,IF(UPPER(L54)="X",9,IF(UPPER(M54)="X",10,""))))))))))</f>
        <v/>
      </c>
      <c r="C54" s="6" t="s">
        <v>114</v>
      </c>
      <c r="D54" s="25"/>
      <c r="E54" s="25"/>
      <c r="F54" s="25"/>
      <c r="G54" s="25"/>
      <c r="H54" s="25"/>
      <c r="I54" s="25"/>
      <c r="J54" s="25"/>
      <c r="K54" s="25"/>
      <c r="L54" s="25"/>
      <c r="M54" s="25"/>
      <c r="N54" s="5" t="s">
        <v>115</v>
      </c>
      <c r="O54" s="15"/>
    </row>
    <row r="55" spans="1:15" ht="15" customHeight="1" x14ac:dyDescent="0.3">
      <c r="A55" s="8" t="s">
        <v>113</v>
      </c>
      <c r="B55" s="22" t="str">
        <f t="shared" si="4"/>
        <v/>
      </c>
      <c r="C55" s="9" t="s">
        <v>171</v>
      </c>
      <c r="D55" s="26"/>
      <c r="E55" s="26"/>
      <c r="F55" s="26"/>
      <c r="G55" s="26"/>
      <c r="H55" s="26"/>
      <c r="I55" s="26"/>
      <c r="J55" s="26"/>
      <c r="K55" s="26"/>
      <c r="L55" s="26"/>
      <c r="M55" s="26"/>
      <c r="N55" s="8" t="s">
        <v>116</v>
      </c>
    </row>
    <row r="56" spans="1:15" x14ac:dyDescent="0.3">
      <c r="A56" s="5" t="s">
        <v>118</v>
      </c>
      <c r="B56" s="22" t="str">
        <f t="shared" si="4"/>
        <v/>
      </c>
      <c r="C56" s="6" t="s">
        <v>117</v>
      </c>
      <c r="D56" s="25"/>
      <c r="E56" s="25"/>
      <c r="F56" s="25"/>
      <c r="G56" s="25"/>
      <c r="H56" s="25"/>
      <c r="I56" s="25"/>
      <c r="J56" s="25"/>
      <c r="K56" s="25"/>
      <c r="L56" s="25"/>
      <c r="M56" s="25"/>
      <c r="N56" s="16" t="s">
        <v>156</v>
      </c>
      <c r="O56" s="15"/>
    </row>
    <row r="57" spans="1:15" x14ac:dyDescent="0.3">
      <c r="A57" s="8" t="s">
        <v>159</v>
      </c>
      <c r="B57" s="22" t="str">
        <f t="shared" si="4"/>
        <v/>
      </c>
      <c r="C57" s="9" t="s">
        <v>160</v>
      </c>
      <c r="D57" s="26"/>
      <c r="E57" s="26"/>
      <c r="F57" s="26"/>
      <c r="G57" s="26"/>
      <c r="H57" s="26"/>
      <c r="I57" s="26"/>
      <c r="J57" s="26"/>
      <c r="K57" s="26"/>
      <c r="L57" s="26"/>
      <c r="M57" s="26"/>
      <c r="N57" s="17" t="s">
        <v>161</v>
      </c>
      <c r="O57" s="15"/>
    </row>
    <row r="58" spans="1:15" x14ac:dyDescent="0.3">
      <c r="A58" s="5" t="s">
        <v>119</v>
      </c>
      <c r="B58" s="22" t="str">
        <f t="shared" si="4"/>
        <v/>
      </c>
      <c r="C58" s="6" t="s">
        <v>114</v>
      </c>
      <c r="D58" s="25"/>
      <c r="E58" s="25"/>
      <c r="F58" s="25"/>
      <c r="G58" s="25"/>
      <c r="H58" s="25"/>
      <c r="I58" s="25"/>
      <c r="J58" s="25"/>
      <c r="K58" s="25"/>
      <c r="L58" s="25"/>
      <c r="M58" s="25"/>
      <c r="N58" s="5" t="s">
        <v>115</v>
      </c>
    </row>
    <row r="59" spans="1:15" x14ac:dyDescent="0.3">
      <c r="A59" s="8" t="s">
        <v>120</v>
      </c>
      <c r="B59" s="22" t="str">
        <f t="shared" si="4"/>
        <v/>
      </c>
      <c r="C59" s="9" t="s">
        <v>122</v>
      </c>
      <c r="D59" s="26"/>
      <c r="E59" s="26"/>
      <c r="F59" s="26"/>
      <c r="G59" s="26"/>
      <c r="H59" s="26"/>
      <c r="I59" s="26"/>
      <c r="J59" s="26"/>
      <c r="K59" s="26"/>
      <c r="L59" s="26"/>
      <c r="M59" s="26"/>
      <c r="N59" s="8" t="s">
        <v>116</v>
      </c>
    </row>
    <row r="60" spans="1:15" ht="15" customHeight="1" x14ac:dyDescent="0.3">
      <c r="A60" s="5" t="s">
        <v>121</v>
      </c>
      <c r="B60" s="22" t="str">
        <f t="shared" si="4"/>
        <v/>
      </c>
      <c r="C60" s="6" t="s">
        <v>123</v>
      </c>
      <c r="D60" s="25"/>
      <c r="E60" s="25"/>
      <c r="F60" s="25"/>
      <c r="G60" s="25"/>
      <c r="H60" s="25"/>
      <c r="I60" s="25"/>
      <c r="J60" s="25"/>
      <c r="K60" s="25"/>
      <c r="L60" s="25"/>
      <c r="M60" s="25"/>
      <c r="N60" s="5" t="s">
        <v>124</v>
      </c>
    </row>
    <row r="61" spans="1:15" x14ac:dyDescent="0.3">
      <c r="B61" s="24"/>
    </row>
    <row r="62" spans="1:15" ht="14.5" x14ac:dyDescent="0.35">
      <c r="A62" s="1" t="s">
        <v>126</v>
      </c>
      <c r="B62" s="24"/>
      <c r="D62" s="22">
        <v>1</v>
      </c>
      <c r="E62" s="22">
        <v>2</v>
      </c>
      <c r="F62" s="22">
        <v>3</v>
      </c>
      <c r="G62" s="22">
        <v>4</v>
      </c>
      <c r="H62" s="22">
        <v>5</v>
      </c>
      <c r="I62" s="22">
        <v>6</v>
      </c>
      <c r="J62" s="22">
        <v>7</v>
      </c>
      <c r="K62" s="22">
        <v>8</v>
      </c>
      <c r="L62" s="22">
        <v>9</v>
      </c>
      <c r="M62" s="22">
        <v>10</v>
      </c>
    </row>
    <row r="63" spans="1:15" x14ac:dyDescent="0.3">
      <c r="A63" s="5" t="s">
        <v>127</v>
      </c>
      <c r="B63" s="22" t="str">
        <f t="shared" ref="B63:B70" si="5">IF(UPPER(D63)="X",1,IF(UPPER(E63)="X",2,IF(UPPER(F63)="X",3,IF(UPPER(G63)="X",4,IF(UPPER(H63)="X",5,IF(UPPER(I63)="X",6,IF(UPPER(J63)="X",7,IF(UPPER(K63)="X",8,IF(UPPER(L63)="X",9,IF(UPPER(M63)="X",10,""))))))))))</f>
        <v/>
      </c>
      <c r="C63" s="6" t="s">
        <v>133</v>
      </c>
      <c r="D63" s="25"/>
      <c r="E63" s="25"/>
      <c r="F63" s="25"/>
      <c r="G63" s="25"/>
      <c r="H63" s="25"/>
      <c r="I63" s="25"/>
      <c r="J63" s="25"/>
      <c r="K63" s="25"/>
      <c r="L63" s="25"/>
      <c r="M63" s="25"/>
      <c r="N63" s="5" t="s">
        <v>134</v>
      </c>
      <c r="O63" s="15"/>
    </row>
    <row r="64" spans="1:15" x14ac:dyDescent="0.3">
      <c r="A64" s="8" t="s">
        <v>128</v>
      </c>
      <c r="B64" s="22" t="str">
        <f t="shared" si="5"/>
        <v/>
      </c>
      <c r="C64" s="9" t="s">
        <v>133</v>
      </c>
      <c r="D64" s="26"/>
      <c r="E64" s="26"/>
      <c r="F64" s="26"/>
      <c r="G64" s="26"/>
      <c r="H64" s="26"/>
      <c r="I64" s="26"/>
      <c r="J64" s="26"/>
      <c r="K64" s="26"/>
      <c r="L64" s="26"/>
      <c r="M64" s="26"/>
      <c r="N64" s="8" t="s">
        <v>134</v>
      </c>
    </row>
    <row r="65" spans="1:14" x14ac:dyDescent="0.3">
      <c r="A65" s="5" t="s">
        <v>129</v>
      </c>
      <c r="B65" s="22" t="str">
        <f t="shared" si="5"/>
        <v/>
      </c>
      <c r="C65" s="6" t="s">
        <v>133</v>
      </c>
      <c r="D65" s="25"/>
      <c r="E65" s="25"/>
      <c r="F65" s="25"/>
      <c r="G65" s="25"/>
      <c r="H65" s="25"/>
      <c r="I65" s="25"/>
      <c r="J65" s="25"/>
      <c r="K65" s="25"/>
      <c r="L65" s="25"/>
      <c r="M65" s="25"/>
      <c r="N65" s="5" t="s">
        <v>134</v>
      </c>
    </row>
    <row r="66" spans="1:14" x14ac:dyDescent="0.3">
      <c r="A66" s="8" t="s">
        <v>130</v>
      </c>
      <c r="B66" s="22" t="str">
        <f t="shared" si="5"/>
        <v/>
      </c>
      <c r="C66" s="9" t="s">
        <v>133</v>
      </c>
      <c r="D66" s="26"/>
      <c r="E66" s="26"/>
      <c r="F66" s="26"/>
      <c r="G66" s="26"/>
      <c r="H66" s="26"/>
      <c r="I66" s="26"/>
      <c r="J66" s="26"/>
      <c r="K66" s="26"/>
      <c r="L66" s="26"/>
      <c r="M66" s="26"/>
      <c r="N66" s="8" t="s">
        <v>134</v>
      </c>
    </row>
    <row r="67" spans="1:14" x14ac:dyDescent="0.3">
      <c r="A67" s="5" t="s">
        <v>132</v>
      </c>
      <c r="B67" s="22" t="str">
        <f t="shared" si="5"/>
        <v/>
      </c>
      <c r="C67" s="6" t="s">
        <v>133</v>
      </c>
      <c r="D67" s="25"/>
      <c r="E67" s="25"/>
      <c r="F67" s="25"/>
      <c r="G67" s="25"/>
      <c r="H67" s="25"/>
      <c r="I67" s="25"/>
      <c r="J67" s="25"/>
      <c r="K67" s="25"/>
      <c r="L67" s="25"/>
      <c r="M67" s="25"/>
      <c r="N67" s="5" t="s">
        <v>134</v>
      </c>
    </row>
    <row r="68" spans="1:14" x14ac:dyDescent="0.3">
      <c r="A68" s="8" t="s">
        <v>131</v>
      </c>
      <c r="B68" s="22" t="str">
        <f t="shared" si="5"/>
        <v/>
      </c>
      <c r="C68" s="9" t="s">
        <v>133</v>
      </c>
      <c r="D68" s="26"/>
      <c r="E68" s="26"/>
      <c r="F68" s="26"/>
      <c r="G68" s="26"/>
      <c r="H68" s="26"/>
      <c r="I68" s="26"/>
      <c r="J68" s="26"/>
      <c r="K68" s="26"/>
      <c r="L68" s="26"/>
      <c r="M68" s="26"/>
      <c r="N68" s="8" t="s">
        <v>134</v>
      </c>
    </row>
    <row r="69" spans="1:14" x14ac:dyDescent="0.3">
      <c r="A69" s="5" t="s">
        <v>158</v>
      </c>
      <c r="B69" s="22" t="str">
        <f t="shared" si="5"/>
        <v/>
      </c>
      <c r="C69" s="6" t="s">
        <v>133</v>
      </c>
      <c r="D69" s="25"/>
      <c r="E69" s="25"/>
      <c r="F69" s="25"/>
      <c r="G69" s="25"/>
      <c r="H69" s="25"/>
      <c r="I69" s="25"/>
      <c r="J69" s="25"/>
      <c r="K69" s="25"/>
      <c r="L69" s="25"/>
      <c r="M69" s="25"/>
      <c r="N69" s="5" t="s">
        <v>134</v>
      </c>
    </row>
    <row r="70" spans="1:14" x14ac:dyDescent="0.3">
      <c r="A70" s="8" t="s">
        <v>162</v>
      </c>
      <c r="B70" s="22" t="str">
        <f t="shared" si="5"/>
        <v/>
      </c>
      <c r="C70" s="9" t="s">
        <v>133</v>
      </c>
      <c r="D70" s="26"/>
      <c r="E70" s="26"/>
      <c r="F70" s="26"/>
      <c r="G70" s="26"/>
      <c r="H70" s="26"/>
      <c r="I70" s="26"/>
      <c r="J70" s="26"/>
      <c r="K70" s="26"/>
      <c r="L70" s="26"/>
      <c r="M70" s="26"/>
      <c r="N70" s="8" t="s">
        <v>134</v>
      </c>
    </row>
    <row r="71" spans="1:14" x14ac:dyDescent="0.3">
      <c r="A71" s="18"/>
      <c r="B71" s="24"/>
    </row>
    <row r="72" spans="1:14" ht="14.5" x14ac:dyDescent="0.35">
      <c r="A72" s="1" t="s">
        <v>136</v>
      </c>
      <c r="B72" s="24"/>
      <c r="D72" s="22">
        <v>1</v>
      </c>
      <c r="E72" s="22">
        <v>2</v>
      </c>
      <c r="F72" s="22">
        <v>3</v>
      </c>
      <c r="G72" s="22">
        <v>4</v>
      </c>
      <c r="H72" s="22">
        <v>5</v>
      </c>
      <c r="I72" s="22">
        <v>6</v>
      </c>
      <c r="J72" s="22">
        <v>7</v>
      </c>
      <c r="K72" s="22">
        <v>8</v>
      </c>
      <c r="L72" s="22">
        <v>9</v>
      </c>
      <c r="M72" s="22">
        <v>10</v>
      </c>
    </row>
    <row r="73" spans="1:14" x14ac:dyDescent="0.3">
      <c r="A73" s="5" t="s">
        <v>137</v>
      </c>
      <c r="B73" s="22" t="str">
        <f>IF(UPPER(D73)="X",1,IF(UPPER(E73)="X",2,IF(UPPER(F73)="X",3,IF(UPPER(G73)="X",4,IF(UPPER(H73)="X",5,IF(UPPER(I73)="X",6,IF(UPPER(J73)="X",7,IF(UPPER(K73)="X",8,IF(UPPER(L73)="X",9,IF(UPPER(M73)="X",10,""))))))))))</f>
        <v/>
      </c>
      <c r="C73" s="6" t="s">
        <v>141</v>
      </c>
      <c r="D73" s="25"/>
      <c r="E73" s="25"/>
      <c r="F73" s="25"/>
      <c r="G73" s="25"/>
      <c r="H73" s="25"/>
      <c r="I73" s="25"/>
      <c r="J73" s="25"/>
      <c r="K73" s="25"/>
      <c r="L73" s="25"/>
      <c r="M73" s="25"/>
      <c r="N73" s="5" t="s">
        <v>144</v>
      </c>
    </row>
    <row r="74" spans="1:14" x14ac:dyDescent="0.3">
      <c r="A74" s="8" t="s">
        <v>138</v>
      </c>
      <c r="B74" s="22" t="str">
        <f>IF(UPPER(D74)="X",1,IF(UPPER(E74)="X",2,IF(UPPER(F74)="X",3,IF(UPPER(G74)="X",4,IF(UPPER(H74)="X",5,IF(UPPER(I74)="X",6,IF(UPPER(J74)="X",7,IF(UPPER(K74)="X",8,IF(UPPER(L74)="X",9,IF(UPPER(M74)="X",10,""))))))))))</f>
        <v/>
      </c>
      <c r="C74" s="9" t="s">
        <v>142</v>
      </c>
      <c r="D74" s="26"/>
      <c r="E74" s="26"/>
      <c r="F74" s="26"/>
      <c r="G74" s="26"/>
      <c r="H74" s="26"/>
      <c r="I74" s="26"/>
      <c r="J74" s="26"/>
      <c r="K74" s="26"/>
      <c r="L74" s="26"/>
      <c r="M74" s="26"/>
      <c r="N74" s="8" t="s">
        <v>145</v>
      </c>
    </row>
    <row r="75" spans="1:14" x14ac:dyDescent="0.3">
      <c r="A75" s="5" t="s">
        <v>139</v>
      </c>
      <c r="B75" s="22" t="str">
        <f>IF(UPPER(D75)="X",1,IF(UPPER(E75)="X",2,IF(UPPER(F75)="X",3,IF(UPPER(G75)="X",4,IF(UPPER(H75)="X",5,IF(UPPER(I75)="X",6,IF(UPPER(J75)="X",7,IF(UPPER(K75)="X",8,IF(UPPER(L75)="X",9,IF(UPPER(M75)="X",10,""))))))))))</f>
        <v/>
      </c>
      <c r="C75" s="6" t="s">
        <v>141</v>
      </c>
      <c r="D75" s="25"/>
      <c r="E75" s="25"/>
      <c r="F75" s="25"/>
      <c r="G75" s="25"/>
      <c r="H75" s="25"/>
      <c r="I75" s="25"/>
      <c r="J75" s="25"/>
      <c r="K75" s="25"/>
      <c r="L75" s="25"/>
      <c r="M75" s="25"/>
      <c r="N75" s="5" t="s">
        <v>145</v>
      </c>
    </row>
    <row r="76" spans="1:14" x14ac:dyDescent="0.3">
      <c r="A76" s="8" t="s">
        <v>140</v>
      </c>
      <c r="B76" s="22" t="str">
        <f>IF(UPPER(D76)="X",1,IF(UPPER(E76)="X",2,IF(UPPER(F76)="X",3,IF(UPPER(G76)="X",4,IF(UPPER(H76)="X",5,IF(UPPER(I76)="X",6,IF(UPPER(J76)="X",7,IF(UPPER(K76)="X",8,IF(UPPER(L76)="X",9,IF(UPPER(M76)="X",10,""))))))))))</f>
        <v/>
      </c>
      <c r="C76" s="9" t="s">
        <v>143</v>
      </c>
      <c r="D76" s="26"/>
      <c r="E76" s="26"/>
      <c r="F76" s="26"/>
      <c r="G76" s="26"/>
      <c r="H76" s="26"/>
      <c r="I76" s="26"/>
      <c r="J76" s="26"/>
      <c r="K76" s="26"/>
      <c r="L76" s="26"/>
      <c r="M76" s="26"/>
      <c r="N76" s="8" t="s">
        <v>146</v>
      </c>
    </row>
    <row r="77" spans="1:14" x14ac:dyDescent="0.3">
      <c r="B77" s="24"/>
    </row>
    <row r="78" spans="1:14" ht="14.5" x14ac:dyDescent="0.35">
      <c r="A78" s="1" t="s">
        <v>147</v>
      </c>
      <c r="B78" s="24"/>
      <c r="D78" s="22">
        <v>1</v>
      </c>
      <c r="E78" s="22">
        <v>2</v>
      </c>
      <c r="F78" s="22">
        <v>3</v>
      </c>
      <c r="G78" s="22">
        <v>4</v>
      </c>
      <c r="H78" s="22">
        <v>5</v>
      </c>
      <c r="I78" s="22">
        <v>6</v>
      </c>
      <c r="J78" s="22">
        <v>7</v>
      </c>
      <c r="K78" s="22">
        <v>8</v>
      </c>
      <c r="L78" s="22">
        <v>9</v>
      </c>
      <c r="M78" s="22">
        <v>10</v>
      </c>
    </row>
    <row r="79" spans="1:14" ht="26" x14ac:dyDescent="0.3">
      <c r="A79" s="5" t="s">
        <v>148</v>
      </c>
      <c r="B79" s="22" t="str">
        <f>IF(UPPER(D79)="X",1,IF(UPPER(E79)="X",2,IF(UPPER(F79)="X",3,IF(UPPER(G79)="X",4,IF(UPPER(H79)="X",5,IF(UPPER(I79)="X",6,IF(UPPER(J79)="X",7,IF(UPPER(K79)="X",8,IF(UPPER(L79)="X",9,IF(UPPER(M79)="X",10,""))))))))))</f>
        <v/>
      </c>
      <c r="C79" s="6" t="s">
        <v>150</v>
      </c>
      <c r="D79" s="25"/>
      <c r="E79" s="25"/>
      <c r="F79" s="25"/>
      <c r="G79" s="25"/>
      <c r="H79" s="25"/>
      <c r="I79" s="25"/>
      <c r="J79" s="25"/>
      <c r="K79" s="25"/>
      <c r="L79" s="25"/>
      <c r="M79" s="25"/>
      <c r="N79" s="5" t="s">
        <v>151</v>
      </c>
    </row>
    <row r="80" spans="1:14" ht="26" x14ac:dyDescent="0.3">
      <c r="A80" s="8" t="s">
        <v>149</v>
      </c>
      <c r="B80" s="22" t="str">
        <f>IF(UPPER(D80)="X",1,IF(UPPER(E80)="X",2,IF(UPPER(F80)="X",3,IF(UPPER(G80)="X",4,IF(UPPER(H80)="X",5,IF(UPPER(I80)="X",6,IF(UPPER(J80)="X",7,IF(UPPER(K80)="X",8,IF(UPPER(L80)="X",9,IF(UPPER(M80)="X",10,""))))))))))</f>
        <v/>
      </c>
      <c r="C80" s="9" t="s">
        <v>152</v>
      </c>
      <c r="D80" s="26"/>
      <c r="E80" s="26"/>
      <c r="F80" s="26"/>
      <c r="G80" s="26"/>
      <c r="H80" s="26"/>
      <c r="I80" s="26"/>
      <c r="J80" s="26"/>
      <c r="K80" s="26"/>
      <c r="L80" s="26"/>
      <c r="M80" s="26"/>
      <c r="N80" s="8" t="s">
        <v>172</v>
      </c>
    </row>
    <row r="83" spans="1:14" ht="14.5" x14ac:dyDescent="0.35">
      <c r="A83" s="1" t="s">
        <v>24</v>
      </c>
      <c r="B83" s="2"/>
      <c r="C83" s="1" t="s">
        <v>175</v>
      </c>
      <c r="F83" s="21" t="s">
        <v>153</v>
      </c>
      <c r="G83" s="21"/>
      <c r="H83" s="21"/>
      <c r="I83" s="21"/>
      <c r="J83" s="21"/>
      <c r="K83" s="21"/>
      <c r="L83" s="21"/>
      <c r="M83" s="21"/>
      <c r="N83" s="21"/>
    </row>
    <row r="84" spans="1:14" x14ac:dyDescent="0.3">
      <c r="A84" s="3" t="s">
        <v>0</v>
      </c>
      <c r="C84" s="22">
        <f>FLOOR(SUM(B4:B13)/10,1)</f>
        <v>0</v>
      </c>
      <c r="G84" s="19" t="s">
        <v>154</v>
      </c>
      <c r="H84" s="19"/>
      <c r="I84" s="19"/>
      <c r="J84" s="19"/>
      <c r="K84" s="19"/>
      <c r="L84" s="19"/>
      <c r="M84" s="19"/>
      <c r="N84" s="19"/>
    </row>
    <row r="85" spans="1:14" x14ac:dyDescent="0.3">
      <c r="A85" s="3" t="s">
        <v>23</v>
      </c>
      <c r="C85" s="22">
        <f>FLOOR(SUM(B16:B19)/4,1)</f>
        <v>0</v>
      </c>
      <c r="G85" s="19"/>
      <c r="H85" s="19"/>
      <c r="I85" s="19"/>
      <c r="J85" s="19"/>
      <c r="K85" s="19"/>
      <c r="L85" s="19"/>
      <c r="M85" s="19"/>
      <c r="N85" s="19"/>
    </row>
    <row r="86" spans="1:14" x14ac:dyDescent="0.3">
      <c r="A86" s="3" t="s">
        <v>52</v>
      </c>
      <c r="C86" s="22">
        <f>FLOOR(SUM(B22:B26)/5,1)</f>
        <v>0</v>
      </c>
      <c r="G86" s="19"/>
      <c r="H86" s="19"/>
      <c r="I86" s="19"/>
      <c r="J86" s="19"/>
      <c r="K86" s="19"/>
      <c r="L86" s="19"/>
      <c r="M86" s="19"/>
      <c r="N86" s="19"/>
    </row>
    <row r="87" spans="1:14" x14ac:dyDescent="0.3">
      <c r="A87" s="3" t="s">
        <v>46</v>
      </c>
      <c r="C87" s="22">
        <f>FLOOR(SUM(B29:B34)/6,1)</f>
        <v>0</v>
      </c>
      <c r="G87" s="19"/>
      <c r="H87" s="19"/>
      <c r="I87" s="19"/>
      <c r="J87" s="19"/>
      <c r="K87" s="19"/>
      <c r="L87" s="19"/>
      <c r="M87" s="19"/>
      <c r="N87" s="19"/>
    </row>
    <row r="88" spans="1:14" x14ac:dyDescent="0.3">
      <c r="A88" s="3" t="s">
        <v>105</v>
      </c>
      <c r="C88" s="22">
        <f>FLOOR(SUM(B37:B51)/15,1)</f>
        <v>0</v>
      </c>
      <c r="G88" s="19"/>
      <c r="H88" s="19"/>
      <c r="I88" s="19"/>
      <c r="J88" s="19"/>
      <c r="K88" s="19"/>
      <c r="L88" s="19"/>
      <c r="M88" s="19"/>
      <c r="N88" s="19"/>
    </row>
    <row r="89" spans="1:14" x14ac:dyDescent="0.3">
      <c r="A89" s="3" t="s">
        <v>125</v>
      </c>
      <c r="C89" s="22">
        <f>FLOOR(SUM(B54:B60)/7,1)</f>
        <v>0</v>
      </c>
      <c r="G89" s="19"/>
      <c r="H89" s="19"/>
      <c r="I89" s="19"/>
      <c r="J89" s="19"/>
      <c r="K89" s="19"/>
      <c r="L89" s="19"/>
      <c r="M89" s="19"/>
      <c r="N89" s="19"/>
    </row>
    <row r="90" spans="1:14" x14ac:dyDescent="0.3">
      <c r="A90" s="3" t="s">
        <v>135</v>
      </c>
      <c r="C90" s="22">
        <f>FLOOR(SUM(B63:B68)/8,1)</f>
        <v>0</v>
      </c>
      <c r="G90" s="19"/>
      <c r="H90" s="19"/>
      <c r="I90" s="19"/>
      <c r="J90" s="19"/>
      <c r="K90" s="19"/>
      <c r="L90" s="19"/>
      <c r="M90" s="19"/>
      <c r="N90" s="19"/>
    </row>
    <row r="91" spans="1:14" x14ac:dyDescent="0.3">
      <c r="A91" s="3" t="s">
        <v>136</v>
      </c>
      <c r="C91" s="22">
        <f>FLOOR(SUM(B73:B76)/4,1)</f>
        <v>0</v>
      </c>
      <c r="G91" s="19"/>
      <c r="H91" s="19"/>
      <c r="I91" s="19"/>
      <c r="J91" s="19"/>
      <c r="K91" s="19"/>
      <c r="L91" s="19"/>
      <c r="M91" s="19"/>
      <c r="N91" s="19"/>
    </row>
    <row r="92" spans="1:14" x14ac:dyDescent="0.3">
      <c r="A92" s="3" t="s">
        <v>147</v>
      </c>
      <c r="C92" s="22">
        <f>FLOOR(SUM(B79:B80)/2,1)</f>
        <v>0</v>
      </c>
      <c r="G92" s="19"/>
      <c r="H92" s="19"/>
      <c r="I92" s="19"/>
      <c r="J92" s="19"/>
      <c r="K92" s="19"/>
      <c r="L92" s="19"/>
      <c r="M92" s="19"/>
      <c r="N92" s="19"/>
    </row>
    <row r="93" spans="1:14" x14ac:dyDescent="0.3">
      <c r="C93" s="24"/>
      <c r="G93" s="19"/>
      <c r="H93" s="19"/>
      <c r="I93" s="19"/>
      <c r="J93" s="19"/>
      <c r="K93" s="19"/>
      <c r="L93" s="19"/>
      <c r="M93" s="19"/>
      <c r="N93" s="19"/>
    </row>
    <row r="94" spans="1:14" ht="32.25" customHeight="1" x14ac:dyDescent="0.3">
      <c r="A94" s="20" t="s">
        <v>174</v>
      </c>
      <c r="C94" s="22">
        <f>FLOOR(SUM(C84:C92)/9,1)</f>
        <v>0</v>
      </c>
      <c r="G94" s="19"/>
      <c r="H94" s="19"/>
      <c r="I94" s="19"/>
      <c r="J94" s="19"/>
      <c r="K94" s="19"/>
      <c r="L94" s="19"/>
      <c r="M94" s="19"/>
      <c r="N94" s="19"/>
    </row>
  </sheetData>
  <sheetProtection sheet="1" objects="1" scenarios="1" selectLockedCells="1"/>
  <mergeCells count="2">
    <mergeCell ref="G84:N94"/>
    <mergeCell ref="F83:N83"/>
  </mergeCells>
  <conditionalFormatting sqref="D3:M3 B4:B20 B22:B26 B29:B34 B37:B51 B54:B60 B63:B70 B73:B76 B79:B80 C84:C92 C94">
    <cfRule type="cellIs" dxfId="119" priority="601" operator="equal">
      <formula>10</formula>
    </cfRule>
    <cfRule type="cellIs" dxfId="118" priority="602" operator="equal">
      <formula>9</formula>
    </cfRule>
    <cfRule type="cellIs" dxfId="117" priority="603" operator="equal">
      <formula>8</formula>
    </cfRule>
    <cfRule type="cellIs" dxfId="116" priority="604" operator="equal">
      <formula>7</formula>
    </cfRule>
    <cfRule type="cellIs" dxfId="115" priority="605" operator="equal">
      <formula>6</formula>
    </cfRule>
    <cfRule type="cellIs" dxfId="114" priority="606" operator="equal">
      <formula>5</formula>
    </cfRule>
    <cfRule type="cellIs" dxfId="113" priority="607" operator="equal">
      <formula>4</formula>
    </cfRule>
    <cfRule type="cellIs" dxfId="112" priority="608" operator="equal">
      <formula>3</formula>
    </cfRule>
    <cfRule type="cellIs" dxfId="111" priority="609" operator="equal">
      <formula>2</formula>
    </cfRule>
    <cfRule type="cellIs" dxfId="110" priority="610" operator="equal">
      <formula>1</formula>
    </cfRule>
  </conditionalFormatting>
  <conditionalFormatting sqref="D15:M15">
    <cfRule type="cellIs" dxfId="79" priority="71" operator="equal">
      <formula>10</formula>
    </cfRule>
    <cfRule type="cellIs" dxfId="78" priority="72" operator="equal">
      <formula>9</formula>
    </cfRule>
    <cfRule type="cellIs" dxfId="77" priority="73" operator="equal">
      <formula>8</formula>
    </cfRule>
    <cfRule type="cellIs" dxfId="76" priority="74" operator="equal">
      <formula>7</formula>
    </cfRule>
    <cfRule type="cellIs" dxfId="75" priority="75" operator="equal">
      <formula>6</formula>
    </cfRule>
    <cfRule type="cellIs" dxfId="74" priority="76" operator="equal">
      <formula>5</formula>
    </cfRule>
    <cfRule type="cellIs" dxfId="73" priority="77" operator="equal">
      <formula>4</formula>
    </cfRule>
    <cfRule type="cellIs" dxfId="72" priority="78" operator="equal">
      <formula>3</formula>
    </cfRule>
    <cfRule type="cellIs" dxfId="71" priority="79" operator="equal">
      <formula>2</formula>
    </cfRule>
    <cfRule type="cellIs" dxfId="70" priority="80" operator="equal">
      <formula>1</formula>
    </cfRule>
  </conditionalFormatting>
  <conditionalFormatting sqref="D21:M21">
    <cfRule type="cellIs" dxfId="69" priority="61" operator="equal">
      <formula>10</formula>
    </cfRule>
    <cfRule type="cellIs" dxfId="68" priority="62" operator="equal">
      <formula>9</formula>
    </cfRule>
    <cfRule type="cellIs" dxfId="67" priority="63" operator="equal">
      <formula>8</formula>
    </cfRule>
    <cfRule type="cellIs" dxfId="66" priority="64" operator="equal">
      <formula>7</formula>
    </cfRule>
    <cfRule type="cellIs" dxfId="65" priority="65" operator="equal">
      <formula>6</formula>
    </cfRule>
    <cfRule type="cellIs" dxfId="64" priority="66" operator="equal">
      <formula>5</formula>
    </cfRule>
    <cfRule type="cellIs" dxfId="63" priority="67" operator="equal">
      <formula>4</formula>
    </cfRule>
    <cfRule type="cellIs" dxfId="62" priority="68" operator="equal">
      <formula>3</formula>
    </cfRule>
    <cfRule type="cellIs" dxfId="61" priority="69" operator="equal">
      <formula>2</formula>
    </cfRule>
    <cfRule type="cellIs" dxfId="60" priority="70" operator="equal">
      <formula>1</formula>
    </cfRule>
  </conditionalFormatting>
  <conditionalFormatting sqref="D28:M28">
    <cfRule type="cellIs" dxfId="59" priority="51" operator="equal">
      <formula>10</formula>
    </cfRule>
    <cfRule type="cellIs" dxfId="58" priority="52" operator="equal">
      <formula>9</formula>
    </cfRule>
    <cfRule type="cellIs" dxfId="57" priority="53" operator="equal">
      <formula>8</formula>
    </cfRule>
    <cfRule type="cellIs" dxfId="56" priority="54" operator="equal">
      <formula>7</formula>
    </cfRule>
    <cfRule type="cellIs" dxfId="55" priority="55" operator="equal">
      <formula>6</formula>
    </cfRule>
    <cfRule type="cellIs" dxfId="54" priority="56" operator="equal">
      <formula>5</formula>
    </cfRule>
    <cfRule type="cellIs" dxfId="53" priority="57" operator="equal">
      <formula>4</formula>
    </cfRule>
    <cfRule type="cellIs" dxfId="52" priority="58" operator="equal">
      <formula>3</formula>
    </cfRule>
    <cfRule type="cellIs" dxfId="51" priority="59" operator="equal">
      <formula>2</formula>
    </cfRule>
    <cfRule type="cellIs" dxfId="50" priority="60" operator="equal">
      <formula>1</formula>
    </cfRule>
  </conditionalFormatting>
  <conditionalFormatting sqref="D36:M36">
    <cfRule type="cellIs" dxfId="49" priority="41" operator="equal">
      <formula>10</formula>
    </cfRule>
    <cfRule type="cellIs" dxfId="48" priority="42" operator="equal">
      <formula>9</formula>
    </cfRule>
    <cfRule type="cellIs" dxfId="47" priority="43" operator="equal">
      <formula>8</formula>
    </cfRule>
    <cfRule type="cellIs" dxfId="46" priority="44" operator="equal">
      <formula>7</formula>
    </cfRule>
    <cfRule type="cellIs" dxfId="45" priority="45" operator="equal">
      <formula>6</formula>
    </cfRule>
    <cfRule type="cellIs" dxfId="44" priority="46" operator="equal">
      <formula>5</formula>
    </cfRule>
    <cfRule type="cellIs" dxfId="43" priority="47" operator="equal">
      <formula>4</formula>
    </cfRule>
    <cfRule type="cellIs" dxfId="42" priority="48" operator="equal">
      <formula>3</formula>
    </cfRule>
    <cfRule type="cellIs" dxfId="41" priority="49" operator="equal">
      <formula>2</formula>
    </cfRule>
    <cfRule type="cellIs" dxfId="40" priority="50" operator="equal">
      <formula>1</formula>
    </cfRule>
  </conditionalFormatting>
  <conditionalFormatting sqref="D53:M53">
    <cfRule type="cellIs" dxfId="39" priority="31" operator="equal">
      <formula>10</formula>
    </cfRule>
    <cfRule type="cellIs" dxfId="38" priority="32" operator="equal">
      <formula>9</formula>
    </cfRule>
    <cfRule type="cellIs" dxfId="37" priority="33" operator="equal">
      <formula>8</formula>
    </cfRule>
    <cfRule type="cellIs" dxfId="36" priority="34" operator="equal">
      <formula>7</formula>
    </cfRule>
    <cfRule type="cellIs" dxfId="35" priority="35" operator="equal">
      <formula>6</formula>
    </cfRule>
    <cfRule type="cellIs" dxfId="34" priority="36" operator="equal">
      <formula>5</formula>
    </cfRule>
    <cfRule type="cellIs" dxfId="33" priority="37" operator="equal">
      <formula>4</formula>
    </cfRule>
    <cfRule type="cellIs" dxfId="32" priority="38" operator="equal">
      <formula>3</formula>
    </cfRule>
    <cfRule type="cellIs" dxfId="31" priority="39" operator="equal">
      <formula>2</formula>
    </cfRule>
    <cfRule type="cellIs" dxfId="30" priority="40" operator="equal">
      <formula>1</formula>
    </cfRule>
  </conditionalFormatting>
  <conditionalFormatting sqref="D62:M62">
    <cfRule type="cellIs" dxfId="29" priority="21" operator="equal">
      <formula>10</formula>
    </cfRule>
    <cfRule type="cellIs" dxfId="28" priority="22" operator="equal">
      <formula>9</formula>
    </cfRule>
    <cfRule type="cellIs" dxfId="27" priority="23" operator="equal">
      <formula>8</formula>
    </cfRule>
    <cfRule type="cellIs" dxfId="26" priority="24" operator="equal">
      <formula>7</formula>
    </cfRule>
    <cfRule type="cellIs" dxfId="25" priority="25" operator="equal">
      <formula>6</formula>
    </cfRule>
    <cfRule type="cellIs" dxfId="24" priority="26" operator="equal">
      <formula>5</formula>
    </cfRule>
    <cfRule type="cellIs" dxfId="23" priority="27" operator="equal">
      <formula>4</formula>
    </cfRule>
    <cfRule type="cellIs" dxfId="22" priority="28" operator="equal">
      <formula>3</formula>
    </cfRule>
    <cfRule type="cellIs" dxfId="21" priority="29" operator="equal">
      <formula>2</formula>
    </cfRule>
    <cfRule type="cellIs" dxfId="20" priority="30" operator="equal">
      <formula>1</formula>
    </cfRule>
  </conditionalFormatting>
  <conditionalFormatting sqref="D72:M72">
    <cfRule type="cellIs" dxfId="19" priority="11" operator="equal">
      <formula>10</formula>
    </cfRule>
    <cfRule type="cellIs" dxfId="18" priority="12" operator="equal">
      <formula>9</formula>
    </cfRule>
    <cfRule type="cellIs" dxfId="17" priority="13" operator="equal">
      <formula>8</formula>
    </cfRule>
    <cfRule type="cellIs" dxfId="16" priority="14" operator="equal">
      <formula>7</formula>
    </cfRule>
    <cfRule type="cellIs" dxfId="15" priority="15" operator="equal">
      <formula>6</formula>
    </cfRule>
    <cfRule type="cellIs" dxfId="14" priority="16" operator="equal">
      <formula>5</formula>
    </cfRule>
    <cfRule type="cellIs" dxfId="13" priority="17" operator="equal">
      <formula>4</formula>
    </cfRule>
    <cfRule type="cellIs" dxfId="12" priority="18" operator="equal">
      <formula>3</formula>
    </cfRule>
    <cfRule type="cellIs" dxfId="11" priority="19" operator="equal">
      <formula>2</formula>
    </cfRule>
    <cfRule type="cellIs" dxfId="10" priority="20" operator="equal">
      <formula>1</formula>
    </cfRule>
  </conditionalFormatting>
  <conditionalFormatting sqref="D78:M78">
    <cfRule type="cellIs" dxfId="9" priority="1" operator="equal">
      <formula>10</formula>
    </cfRule>
    <cfRule type="cellIs" dxfId="8" priority="2" operator="equal">
      <formula>9</formula>
    </cfRule>
    <cfRule type="cellIs" dxfId="7" priority="3" operator="equal">
      <formula>8</formula>
    </cfRule>
    <cfRule type="cellIs" dxfId="6" priority="4" operator="equal">
      <formula>7</formula>
    </cfRule>
    <cfRule type="cellIs" dxfId="5" priority="5" operator="equal">
      <formula>6</formula>
    </cfRule>
    <cfRule type="cellIs" dxfId="4" priority="6" operator="equal">
      <formula>5</formula>
    </cfRule>
    <cfRule type="cellIs" dxfId="3" priority="7" operator="equal">
      <formula>4</formula>
    </cfRule>
    <cfRule type="cellIs" dxfId="2" priority="8" operator="equal">
      <formula>3</formula>
    </cfRule>
    <cfRule type="cellIs" dxfId="1" priority="9" operator="equal">
      <formula>2</formula>
    </cfRule>
    <cfRule type="cellIs" dxfId="0" priority="10" operator="equal">
      <formula>1</formula>
    </cfRule>
  </conditionalFormatting>
  <pageMargins left="0.70866141732283472" right="0.70866141732283472" top="0.74803149606299213" bottom="0.74803149606299213" header="0.31496062992125984" footer="0.31496062992125984"/>
  <pageSetup paperSize="9" scale="95" orientation="landscape" r:id="rId1"/>
  <headerFooter>
    <oddHeader>&amp;L&amp;G&amp;CAnalyse du degré de complexité d'un modèle d'affaires&amp;R&amp;D</oddHeader>
  </headerFooter>
  <rowBreaks count="2" manualBreakCount="2">
    <brk id="35" max="16383" man="1"/>
    <brk id="61"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Analyse de la complexité</vt:lpstr>
    </vt:vector>
  </TitlesOfParts>
  <Company>WikiConcept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Analyse du degré de complexité d'un modèle d'affaires</dc:title>
  <dc:creator>Claude Michaud</dc:creator>
  <cp:lastModifiedBy>Claude Michaud</cp:lastModifiedBy>
  <cp:lastPrinted>2023-07-19T08:05:44Z</cp:lastPrinted>
  <dcterms:created xsi:type="dcterms:W3CDTF">2011-11-09T20:12:28Z</dcterms:created>
  <dcterms:modified xsi:type="dcterms:W3CDTF">2023-07-19T08:27:13Z</dcterms:modified>
</cp:coreProperties>
</file>