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d.docs.live.net/0c17e64c251e8832/Bureau/"/>
    </mc:Choice>
  </mc:AlternateContent>
  <xr:revisionPtr revIDLastSave="0" documentId="10_ncr:40000_{08C7E2B0-5829-4B24-BBDE-E85E9B7F623E}" xr6:coauthVersionLast="47" xr6:coauthVersionMax="47" xr10:uidLastSave="{00000000-0000-0000-0000-000000000000}"/>
  <bookViews>
    <workbookView xWindow="10800" yWindow="3710" windowWidth="24930" windowHeight="17030" activeTab="1"/>
  </bookViews>
  <sheets>
    <sheet name="Instructions" sheetId="3" r:id="rId1"/>
    <sheet name="Analyse des parties prenantes" sheetId="1" r:id="rId2"/>
    <sheet name="Tables" sheetId="2" r:id="rId3"/>
  </sheets>
  <definedNames>
    <definedName name="_xlnm._FilterDatabase" localSheetId="1" hidden="1">'Analyse des parties prenantes'!$A$1:$M$1</definedName>
    <definedName name="categorie">Tables!$D$3:$D$21</definedName>
    <definedName name="espace">Tables!$B$3:$B$21</definedName>
    <definedName name="_xlnm.Print_Titles" localSheetId="1">'Analyse des parties prenantes'!$A:$A,'Analyse des parties prenantes'!$1:$1</definedName>
    <definedName name="interet">Tables!$H$12:$H$17</definedName>
    <definedName name="interetn">Tables!$H$12:$I$17</definedName>
    <definedName name="pouvoir">Tables!$H$3:$H$8</definedName>
    <definedName name="pouvoirn">Tables!$H$3:$I$8</definedName>
    <definedName name="relation">Tables!$F$3:$F$21</definedName>
    <definedName name="_xlnm.Print_Area" localSheetId="1">'Analyse des parties prenantes'!$A$1:$M$41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 i="1" l="1"/>
  <c r="H3" i="1"/>
  <c r="G4" i="1"/>
  <c r="H4" i="1"/>
  <c r="G5" i="1"/>
  <c r="H5" i="1"/>
  <c r="G6" i="1"/>
  <c r="H6" i="1"/>
  <c r="G7" i="1"/>
  <c r="H7" i="1"/>
  <c r="G8" i="1"/>
  <c r="H8" i="1"/>
  <c r="G9" i="1"/>
  <c r="H9" i="1"/>
  <c r="I9" i="1"/>
  <c r="J9" i="1" s="1"/>
  <c r="G10" i="1"/>
  <c r="H10" i="1"/>
  <c r="G11" i="1"/>
  <c r="H11" i="1"/>
  <c r="G12" i="1"/>
  <c r="H12" i="1"/>
  <c r="G13" i="1"/>
  <c r="H13" i="1"/>
  <c r="G14" i="1"/>
  <c r="I14" i="1" s="1"/>
  <c r="J14" i="1" s="1"/>
  <c r="H14" i="1"/>
  <c r="G15" i="1"/>
  <c r="H15" i="1"/>
  <c r="G16" i="1"/>
  <c r="H16" i="1"/>
  <c r="G17" i="1"/>
  <c r="H17" i="1"/>
  <c r="G18" i="1"/>
  <c r="H18" i="1"/>
  <c r="G19" i="1"/>
  <c r="H19" i="1"/>
  <c r="G20" i="1"/>
  <c r="H20" i="1"/>
  <c r="I20" i="1"/>
  <c r="J20" i="1" s="1"/>
  <c r="G21" i="1"/>
  <c r="H21" i="1"/>
  <c r="G22" i="1"/>
  <c r="H22" i="1"/>
  <c r="G23" i="1"/>
  <c r="H23" i="1"/>
  <c r="G24" i="1"/>
  <c r="H24" i="1"/>
  <c r="I24" i="1"/>
  <c r="J24" i="1" s="1"/>
  <c r="G25" i="1"/>
  <c r="H25" i="1"/>
  <c r="I25" i="1"/>
  <c r="J25" i="1" s="1"/>
  <c r="G26" i="1"/>
  <c r="H26" i="1"/>
  <c r="G27" i="1"/>
  <c r="H27" i="1"/>
  <c r="G28" i="1"/>
  <c r="H28" i="1"/>
  <c r="G29" i="1"/>
  <c r="H29" i="1"/>
  <c r="G30" i="1"/>
  <c r="H30" i="1"/>
  <c r="G31" i="1"/>
  <c r="H31" i="1"/>
  <c r="I31" i="1"/>
  <c r="J31" i="1" s="1"/>
  <c r="G32" i="1"/>
  <c r="H32" i="1"/>
  <c r="G33" i="1"/>
  <c r="H33" i="1"/>
  <c r="G34" i="1"/>
  <c r="H34" i="1"/>
  <c r="G35" i="1"/>
  <c r="H35" i="1"/>
  <c r="G36" i="1"/>
  <c r="H36" i="1"/>
  <c r="G37" i="1"/>
  <c r="H37" i="1"/>
  <c r="G38" i="1"/>
  <c r="H38" i="1"/>
  <c r="G39" i="1"/>
  <c r="H39" i="1"/>
  <c r="I39" i="1"/>
  <c r="J39" i="1" s="1"/>
  <c r="G40" i="1"/>
  <c r="H40" i="1"/>
  <c r="G41" i="1"/>
  <c r="H41" i="1"/>
  <c r="H2" i="1"/>
  <c r="G2" i="1"/>
  <c r="I32" i="1" l="1"/>
  <c r="J32" i="1" s="1"/>
  <c r="I15" i="1"/>
  <c r="J15" i="1" s="1"/>
  <c r="I27" i="1"/>
  <c r="J27" i="1" s="1"/>
  <c r="I7" i="1"/>
  <c r="J7" i="1" s="1"/>
  <c r="I18" i="1"/>
  <c r="J18" i="1" s="1"/>
  <c r="I38" i="1"/>
  <c r="J38" i="1" s="1"/>
  <c r="I8" i="1"/>
  <c r="J8" i="1" s="1"/>
  <c r="I37" i="1"/>
  <c r="J37" i="1" s="1"/>
  <c r="I30" i="1"/>
  <c r="J30" i="1" s="1"/>
  <c r="I12" i="1"/>
  <c r="J12" i="1" s="1"/>
  <c r="I21" i="1"/>
  <c r="J21" i="1" s="1"/>
  <c r="I3" i="1"/>
  <c r="J3" i="1" s="1"/>
  <c r="I33" i="1"/>
  <c r="J33" i="1" s="1"/>
  <c r="I19" i="1"/>
  <c r="J19" i="1" s="1"/>
  <c r="I34" i="1"/>
  <c r="J34" i="1" s="1"/>
  <c r="I5" i="1"/>
  <c r="J5" i="1" s="1"/>
  <c r="I11" i="1"/>
  <c r="J11" i="1" s="1"/>
  <c r="I26" i="1"/>
  <c r="J26" i="1" s="1"/>
  <c r="I36" i="1"/>
  <c r="J36" i="1" s="1"/>
  <c r="I13" i="1"/>
  <c r="J13" i="1" s="1"/>
  <c r="I23" i="1"/>
  <c r="J23" i="1" s="1"/>
  <c r="I22" i="1"/>
  <c r="J22" i="1" s="1"/>
  <c r="I29" i="1"/>
  <c r="J29" i="1" s="1"/>
  <c r="I6" i="1"/>
  <c r="J6" i="1" s="1"/>
  <c r="I40" i="1"/>
  <c r="J40" i="1" s="1"/>
  <c r="I28" i="1"/>
  <c r="J28" i="1" s="1"/>
  <c r="I41" i="1"/>
  <c r="J41" i="1" s="1"/>
  <c r="I10" i="1"/>
  <c r="J10" i="1" s="1"/>
  <c r="I16" i="1"/>
  <c r="J16" i="1" s="1"/>
  <c r="I35" i="1"/>
  <c r="J35" i="1" s="1"/>
  <c r="I4" i="1"/>
  <c r="J4" i="1" s="1"/>
  <c r="I17" i="1"/>
  <c r="J17" i="1" s="1"/>
  <c r="I2" i="1"/>
  <c r="J2" i="1" s="1"/>
</calcChain>
</file>

<file path=xl/sharedStrings.xml><?xml version="1.0" encoding="utf-8"?>
<sst xmlns="http://schemas.openxmlformats.org/spreadsheetml/2006/main" count="86" uniqueCount="72">
  <si>
    <t>Espace</t>
  </si>
  <si>
    <t>Interne</t>
  </si>
  <si>
    <t>Proche</t>
  </si>
  <si>
    <t>RH</t>
  </si>
  <si>
    <t>Public</t>
  </si>
  <si>
    <t>Politique</t>
  </si>
  <si>
    <t>ONG</t>
  </si>
  <si>
    <t>Société</t>
  </si>
  <si>
    <t>Fournisseurs</t>
  </si>
  <si>
    <t>Financeurs</t>
  </si>
  <si>
    <t>Partenaires</t>
  </si>
  <si>
    <t>Catégorie</t>
  </si>
  <si>
    <t>Très faible</t>
  </si>
  <si>
    <t>Faible</t>
  </si>
  <si>
    <t>Fort</t>
  </si>
  <si>
    <t>Très fort</t>
  </si>
  <si>
    <t>Pouvoir</t>
  </si>
  <si>
    <t>Intérêt</t>
  </si>
  <si>
    <t>Nom</t>
  </si>
  <si>
    <t>Type de relation</t>
  </si>
  <si>
    <t>Contractuelle</t>
  </si>
  <si>
    <t>Par choix</t>
  </si>
  <si>
    <t>Sociale</t>
  </si>
  <si>
    <t>Obéissance</t>
  </si>
  <si>
    <t>Conflictuelle</t>
  </si>
  <si>
    <t>Sociétale</t>
  </si>
  <si>
    <t>Frontière</t>
  </si>
  <si>
    <t>Pouvoir sur l'organisation</t>
  </si>
  <si>
    <t>Intérêt pour l'organisation</t>
  </si>
  <si>
    <t>Quadrant</t>
  </si>
  <si>
    <t>Relation à privilégier</t>
  </si>
  <si>
    <t>Moyen faible</t>
  </si>
  <si>
    <t>Moyen fort</t>
  </si>
  <si>
    <t>PoN</t>
  </si>
  <si>
    <t>InN</t>
  </si>
  <si>
    <t>Impact de la partie prenante
sur l'organisation ou sur le projet</t>
  </si>
  <si>
    <t>Impact de l'organisation ou du projet
sur la partie prenante</t>
  </si>
  <si>
    <t>Stratégie d'actions à conduire</t>
  </si>
  <si>
    <t>Donne une opportunité de se sentir "utile" en dehors de l'emploi professionnel</t>
  </si>
  <si>
    <t>Exécutent et obtiennent les résultats attendus, permettant d'atteindre les objectifs</t>
  </si>
  <si>
    <t>Former et entourer, tenir au courant</t>
  </si>
  <si>
    <t>Espace :</t>
  </si>
  <si>
    <t>Nom :</t>
  </si>
  <si>
    <t>Catégorie :</t>
  </si>
  <si>
    <t>Type de relation :</t>
  </si>
  <si>
    <t>Pouvoir sur l'organisation :</t>
  </si>
  <si>
    <t>Intérêt pour l'organisation :</t>
  </si>
  <si>
    <t>PoN :</t>
  </si>
  <si>
    <t>InN :</t>
  </si>
  <si>
    <t>Quadrant :</t>
  </si>
  <si>
    <t>Relation à privilégier :</t>
  </si>
  <si>
    <t>Impact de la partie prenante sur l'organisation ou sur le projet :</t>
  </si>
  <si>
    <t>Impact de l'organisation ou du projet sur la partie prenante :</t>
  </si>
  <si>
    <t>Stratégie d'actions à conduire :</t>
  </si>
  <si>
    <t>Le nom de la partie prenante.</t>
  </si>
  <si>
    <t>Où elle se situe: interne, frontière ou externe proche.</t>
  </si>
  <si>
    <t>Catégorie de la partie prenante (liste modifiable dans l'onglet Tables).</t>
  </si>
  <si>
    <t>Type de relation avec l'organisation (liste aussi modifiable).</t>
  </si>
  <si>
    <t>Pouvoir d'influence de la partie prenante sur l'organisation, ses décisions et actions, de très faible à très fort.</t>
  </si>
  <si>
    <t>Intérêt de la partie prenante pour l'organisation, ses décisions et ses actions, de très faible à très fort.</t>
  </si>
  <si>
    <t>Impact que cette partie prenante peut avoir sur l'organisation par ses actions et influences.</t>
  </si>
  <si>
    <t>Impact que l'organisation peut avoir sur cette partie prenante par ses décisions et ses actions.</t>
  </si>
  <si>
    <t>Stratégie, décisions et actions de l'organisation vis-à-vis de cette partie prenante.</t>
  </si>
  <si>
    <t>Colonne cachée, calculée en fonction du pouvoir d'influence.</t>
  </si>
  <si>
    <t>Colonne cachée, calculée en fonction de l'intérêt.</t>
  </si>
  <si>
    <t>Instructions pour l'utilisation du tableau d'analyse des parties prenantes</t>
  </si>
  <si>
    <t>Description des colonnes du tableau</t>
  </si>
  <si>
    <r>
      <t xml:space="preserve">Colonne </t>
    </r>
    <r>
      <rPr>
        <sz val="10"/>
        <color rgb="FFC00000"/>
        <rFont val="Open Sans"/>
      </rPr>
      <t>calculée</t>
    </r>
    <r>
      <rPr>
        <sz val="10"/>
        <color theme="1"/>
        <rFont val="Open Sans"/>
      </rPr>
      <t xml:space="preserve"> en fonction du pouvoir et de l'intérêt: Faibles, Observateurs, Partenaires et Acteurs clés.</t>
    </r>
  </si>
  <si>
    <r>
      <t xml:space="preserve">Colonne </t>
    </r>
    <r>
      <rPr>
        <sz val="10"/>
        <color rgb="FFC00000"/>
        <rFont val="Open Sans"/>
      </rPr>
      <t>calculée</t>
    </r>
    <r>
      <rPr>
        <sz val="10"/>
        <color theme="1"/>
        <rFont val="Open Sans"/>
      </rPr>
      <t xml:space="preserve"> en fonction du quadrant.</t>
    </r>
  </si>
  <si>
    <r>
      <rPr>
        <sz val="10"/>
        <color theme="1"/>
        <rFont val="Open Sans SemiBold"/>
      </rPr>
      <t>Exemple</t>
    </r>
    <r>
      <rPr>
        <sz val="10"/>
        <color theme="1"/>
        <rFont val="Open Sans"/>
      </rPr>
      <t>: collaborateurs bénévoles de l'association</t>
    </r>
  </si>
  <si>
    <r>
      <t xml:space="preserve">Observation importante: ce tableau est tout autant utilisable pour une organisation, une entreprise ou un projet.
Le terme utilisé </t>
    </r>
    <r>
      <rPr>
        <sz val="9"/>
        <color rgb="FFFF0000"/>
        <rFont val="Open Sans SemiBold"/>
      </rPr>
      <t>organisation</t>
    </r>
    <r>
      <rPr>
        <sz val="9"/>
        <color rgb="FFFF0000"/>
        <rFont val="Open Sans"/>
      </rPr>
      <t xml:space="preserve"> regroupe les trois.</t>
    </r>
  </si>
  <si>
    <r>
      <t xml:space="preserve">Ce tableau d'analyse des parties prenantes est construit à partir de la méthode et matrice de Pouvoir-Intérêt. 
Son premier objectif est de faciliter le relevé venant de l'identification des parties prenantes de ton organisation, puis de les catégoriser, filtrer et organiser selon tes préférences. Le relevé peut avoir été réalisé via un </t>
    </r>
    <r>
      <rPr>
        <i/>
        <sz val="10"/>
        <color theme="1"/>
        <rFont val="Open Sans"/>
      </rPr>
      <t>brainstorming</t>
    </r>
    <r>
      <rPr>
        <sz val="10"/>
        <color theme="1"/>
        <rFont val="Open Sans"/>
      </rPr>
      <t xml:space="preserve"> sur l'affiche en format A1 d'identification et analyse des parties prenantes.
Son deuxième objectif est de t'inciter à analyser et annoter leur pouvoir d'influence et leur intérêt pour ton organisation et de te suggérer directement le style de relation à privilégier.
Son troisième objectif est de t'inciter à réfléchir aux impacts de tes actions sur la partie prenante et vice-versa, ainsi que ta stratégie d'actions que tu pourrais conduire en relation à elle.
La feuille "</t>
    </r>
    <r>
      <rPr>
        <sz val="10"/>
        <color theme="1"/>
        <rFont val="Open Sans SemiBold"/>
      </rPr>
      <t>Tables</t>
    </r>
    <r>
      <rPr>
        <sz val="10"/>
        <color theme="1"/>
        <rFont val="Open Sans"/>
      </rPr>
      <t>" contient trois listes que tu peux ajuster selon tes souhaits. Dans les feuilles "</t>
    </r>
    <r>
      <rPr>
        <sz val="10"/>
        <color theme="1"/>
        <rFont val="Open Sans SemiBold"/>
      </rPr>
      <t>Analyse des parties prenantes</t>
    </r>
    <r>
      <rPr>
        <sz val="10"/>
        <color theme="1"/>
        <rFont val="Open Sans"/>
      </rPr>
      <t>" et "</t>
    </r>
    <r>
      <rPr>
        <sz val="10"/>
        <color theme="1"/>
        <rFont val="Open Sans SemiBold"/>
      </rPr>
      <t>Tables</t>
    </r>
    <r>
      <rPr>
        <sz val="10"/>
        <color theme="1"/>
        <rFont val="Open Sans"/>
      </rPr>
      <t>", seules les cellules avec un fond blanc son éditables. Les feuilles sont protégées, pour éviter des "accidents", mais sans mot de passe pour les libérer.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</si>
</sst>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scheme val="minor"/>
    </font>
    <font>
      <b/>
      <sz val="11"/>
      <color theme="1"/>
      <name val="Calibri"/>
      <family val="2"/>
      <scheme val="minor"/>
    </font>
    <font>
      <b/>
      <sz val="10"/>
      <color theme="1"/>
      <name val="Open Sans"/>
    </font>
    <font>
      <sz val="10"/>
      <color theme="1"/>
      <name val="Open Sans"/>
    </font>
    <font>
      <sz val="10"/>
      <color theme="1"/>
      <name val="Open Sans SemiBold"/>
    </font>
    <font>
      <sz val="11"/>
      <color theme="1"/>
      <name val="Open Sans SemiBold"/>
    </font>
    <font>
      <i/>
      <sz val="10"/>
      <color theme="1"/>
      <name val="Open Sans"/>
    </font>
    <font>
      <i/>
      <sz val="10"/>
      <color theme="8" tint="-0.249977111117893"/>
      <name val="Open Sans SemiBold"/>
    </font>
    <font>
      <i/>
      <sz val="10"/>
      <color theme="8" tint="-0.249977111117893"/>
      <name val="Open Sans"/>
    </font>
    <font>
      <sz val="12"/>
      <color theme="1"/>
      <name val="Open Sans SemiBold"/>
    </font>
    <font>
      <sz val="10"/>
      <color rgb="FFC00000"/>
      <name val="Open Sans"/>
    </font>
    <font>
      <sz val="9"/>
      <color rgb="FFFF0000"/>
      <name val="Open Sans"/>
    </font>
    <font>
      <sz val="9"/>
      <color rgb="FFFF0000"/>
      <name val="Open Sans SemiBold"/>
    </font>
  </fonts>
  <fills count="7">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s>
  <borders count="9">
    <border>
      <left/>
      <right/>
      <top/>
      <bottom/>
      <diagonal/>
    </border>
    <border>
      <left style="thin">
        <color theme="8" tint="0.39994506668294322"/>
      </left>
      <right style="thin">
        <color theme="8" tint="0.39994506668294322"/>
      </right>
      <top style="thin">
        <color theme="8" tint="0.39994506668294322"/>
      </top>
      <bottom style="thin">
        <color theme="8" tint="0.39994506668294322"/>
      </bottom>
      <diagonal/>
    </border>
    <border>
      <left style="thin">
        <color theme="8" tint="0.39994506668294322"/>
      </left>
      <right style="thin">
        <color theme="8" tint="0.39994506668294322"/>
      </right>
      <top/>
      <bottom style="thin">
        <color theme="8" tint="0.39994506668294322"/>
      </bottom>
      <diagonal/>
    </border>
    <border>
      <left style="thin">
        <color theme="8" tint="-0.24994659260841701"/>
      </left>
      <right style="thin">
        <color theme="8" tint="0.39994506668294322"/>
      </right>
      <top style="thin">
        <color theme="8" tint="-0.24994659260841701"/>
      </top>
      <bottom style="thin">
        <color theme="8" tint="-0.24994659260841701"/>
      </bottom>
      <diagonal/>
    </border>
    <border>
      <left style="thin">
        <color theme="8" tint="0.39994506668294322"/>
      </left>
      <right style="thin">
        <color theme="8" tint="0.39994506668294322"/>
      </right>
      <top style="thin">
        <color theme="8" tint="-0.24994659260841701"/>
      </top>
      <bottom style="thin">
        <color theme="8" tint="-0.24994659260841701"/>
      </bottom>
      <diagonal/>
    </border>
    <border>
      <left style="thin">
        <color theme="8" tint="0.39994506668294322"/>
      </left>
      <right style="thin">
        <color theme="8" tint="-0.24994659260841701"/>
      </right>
      <top style="thin">
        <color theme="8" tint="-0.24994659260841701"/>
      </top>
      <bottom style="thin">
        <color theme="8"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1" fillId="2" borderId="6" xfId="0" applyFont="1" applyFill="1" applyBorder="1"/>
    <xf numFmtId="0" fontId="0" fillId="3" borderId="6" xfId="0" applyFill="1" applyBorder="1"/>
    <xf numFmtId="0" fontId="1" fillId="2" borderId="6" xfId="0" applyFont="1" applyFill="1" applyBorder="1" applyAlignment="1">
      <alignment horizontal="center"/>
    </xf>
    <xf numFmtId="0" fontId="1" fillId="2" borderId="7" xfId="0" applyFont="1" applyFill="1" applyBorder="1" applyAlignment="1">
      <alignment horizontal="center"/>
    </xf>
    <xf numFmtId="0" fontId="1" fillId="2" borderId="8" xfId="0" applyFont="1" applyFill="1" applyBorder="1" applyAlignment="1">
      <alignment horizontal="center"/>
    </xf>
    <xf numFmtId="0" fontId="0" fillId="5" borderId="6" xfId="0" applyFill="1" applyBorder="1" applyProtection="1">
      <protection locked="0"/>
    </xf>
    <xf numFmtId="0" fontId="3" fillId="6" borderId="0" xfId="0" applyFont="1" applyFill="1"/>
    <xf numFmtId="0" fontId="3" fillId="6" borderId="0" xfId="0" applyFont="1" applyFill="1" applyAlignment="1">
      <alignment horizontal="center"/>
    </xf>
    <xf numFmtId="0" fontId="2" fillId="6" borderId="0" xfId="0" applyFont="1" applyFill="1" applyAlignment="1">
      <alignment wrapText="1"/>
    </xf>
    <xf numFmtId="0" fontId="3" fillId="6" borderId="0" xfId="0" applyFont="1" applyFill="1" applyAlignment="1">
      <alignment wrapText="1"/>
    </xf>
    <xf numFmtId="0" fontId="3" fillId="5" borderId="2" xfId="0" applyFont="1" applyFill="1" applyBorder="1" applyAlignment="1" applyProtection="1">
      <alignment vertical="top" wrapText="1"/>
      <protection locked="0"/>
    </xf>
    <xf numFmtId="0" fontId="3" fillId="5" borderId="2" xfId="0" applyFont="1" applyFill="1" applyBorder="1" applyAlignment="1" applyProtection="1">
      <alignment horizontal="center" vertical="top" wrapText="1"/>
      <protection locked="0"/>
    </xf>
    <xf numFmtId="0" fontId="3" fillId="5" borderId="2" xfId="0" applyFont="1" applyFill="1" applyBorder="1" applyAlignment="1">
      <alignment vertical="top" wrapText="1"/>
    </xf>
    <xf numFmtId="0" fontId="4" fillId="5" borderId="2" xfId="0" applyFont="1" applyFill="1" applyBorder="1" applyAlignment="1">
      <alignment horizontal="center" vertical="top" wrapText="1"/>
    </xf>
    <xf numFmtId="0" fontId="3" fillId="5" borderId="1" xfId="0" applyFont="1" applyFill="1" applyBorder="1" applyAlignment="1" applyProtection="1">
      <alignment vertical="top" wrapText="1"/>
      <protection locked="0"/>
    </xf>
    <xf numFmtId="0" fontId="3" fillId="5" borderId="1" xfId="0" applyFont="1" applyFill="1" applyBorder="1" applyAlignment="1" applyProtection="1">
      <alignment horizontal="center" vertical="top" wrapText="1"/>
      <protection locked="0"/>
    </xf>
    <xf numFmtId="0" fontId="3" fillId="5" borderId="1" xfId="0" applyFont="1" applyFill="1" applyBorder="1" applyAlignment="1">
      <alignment vertical="top" wrapText="1"/>
    </xf>
    <xf numFmtId="0" fontId="4" fillId="5" borderId="1" xfId="0" applyFont="1" applyFill="1" applyBorder="1" applyAlignment="1">
      <alignment horizontal="center" vertical="top" wrapText="1"/>
    </xf>
    <xf numFmtId="0" fontId="0" fillId="6" borderId="0" xfId="0" applyFill="1"/>
    <xf numFmtId="0" fontId="3" fillId="3" borderId="0" xfId="0" applyFont="1" applyFill="1" applyAlignment="1">
      <alignment vertical="top"/>
    </xf>
    <xf numFmtId="0" fontId="3" fillId="3" borderId="0" xfId="0" applyFont="1" applyFill="1" applyAlignment="1">
      <alignment horizontal="left" vertical="top"/>
    </xf>
    <xf numFmtId="0" fontId="9" fillId="3" borderId="0" xfId="0" applyFont="1" applyFill="1" applyAlignment="1">
      <alignment horizontal="center" vertical="center"/>
    </xf>
    <xf numFmtId="0" fontId="3" fillId="3" borderId="0" xfId="0" applyFont="1" applyFill="1" applyAlignment="1">
      <alignment vertical="top" wrapText="1"/>
    </xf>
    <xf numFmtId="0" fontId="9" fillId="3" borderId="0" xfId="0" applyFont="1" applyFill="1" applyAlignment="1">
      <alignment horizontal="center" vertical="top"/>
    </xf>
    <xf numFmtId="0" fontId="4" fillId="3" borderId="0" xfId="0" applyFont="1" applyFill="1" applyBorder="1" applyAlignment="1">
      <alignment horizontal="left" vertical="top" wrapText="1"/>
    </xf>
    <xf numFmtId="0" fontId="3" fillId="3" borderId="0" xfId="0" applyFont="1" applyFill="1" applyAlignment="1">
      <alignment vertical="top" wrapText="1"/>
    </xf>
    <xf numFmtId="0" fontId="7" fillId="3" borderId="0" xfId="0" applyFont="1" applyFill="1" applyBorder="1" applyAlignment="1">
      <alignment horizontal="left" vertical="top" wrapText="1"/>
    </xf>
    <xf numFmtId="0" fontId="8" fillId="3" borderId="0" xfId="0" applyFont="1" applyFill="1" applyAlignment="1">
      <alignment vertical="top"/>
    </xf>
    <xf numFmtId="0" fontId="11" fillId="3" borderId="0" xfId="0" applyFont="1" applyFill="1" applyAlignment="1">
      <alignment horizontal="center" vertical="center" wrapText="1"/>
    </xf>
  </cellXfs>
  <cellStyles count="1">
    <cellStyle name="Normal" xfId="0" builtinId="0"/>
  </cellStyles>
  <dxfs count="4">
    <dxf>
      <font>
        <color rgb="FF006100"/>
      </font>
      <fill>
        <patternFill>
          <bgColor rgb="FFE5FEB8"/>
        </patternFill>
      </fill>
    </dxf>
    <dxf>
      <fill>
        <patternFill>
          <bgColor rgb="FFFFFFCC"/>
        </patternFill>
      </fill>
    </dxf>
    <dxf>
      <fill>
        <patternFill>
          <bgColor rgb="FFE2ED8D"/>
        </patternFill>
      </fill>
    </dxf>
    <dxf>
      <fill>
        <patternFill>
          <bgColor rgb="FFFFE5E5"/>
        </patternFill>
      </fill>
    </dxf>
  </dxfs>
  <tableStyles count="0" defaultTableStyle="TableStyleMedium2" defaultPivotStyle="PivotStyleLight16"/>
  <colors>
    <mruColors>
      <color rgb="FFE2ED8D"/>
      <color rgb="FFFFF2B3"/>
      <color rgb="FFFFFFCC"/>
      <color rgb="FFE5FEB8"/>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20"/>
  <sheetViews>
    <sheetView workbookViewId="0">
      <selection activeCell="E3" sqref="E3"/>
    </sheetView>
  </sheetViews>
  <sheetFormatPr baseColWidth="10" defaultRowHeight="15.5" x14ac:dyDescent="0.35"/>
  <cols>
    <col min="1" max="1" width="3.26953125" style="23" customWidth="1"/>
    <col min="2" max="2" width="30.1796875" style="23" customWidth="1"/>
    <col min="3" max="3" width="59.7265625" style="23" customWidth="1"/>
    <col min="4" max="4" width="3.26953125" style="24" customWidth="1"/>
    <col min="5" max="16384" width="10.90625" style="23"/>
  </cols>
  <sheetData>
    <row r="1" spans="2:3" ht="30" customHeight="1" x14ac:dyDescent="0.35"/>
    <row r="2" spans="2:3" ht="29" customHeight="1" x14ac:dyDescent="0.35">
      <c r="B2" s="25" t="s">
        <v>65</v>
      </c>
      <c r="C2" s="25"/>
    </row>
    <row r="3" spans="2:3" ht="244" customHeight="1" x14ac:dyDescent="0.35">
      <c r="B3" s="26" t="s">
        <v>71</v>
      </c>
      <c r="C3" s="26"/>
    </row>
    <row r="5" spans="2:3" ht="26" customHeight="1" x14ac:dyDescent="0.35">
      <c r="B5" s="27" t="s">
        <v>66</v>
      </c>
      <c r="C5" s="27"/>
    </row>
    <row r="6" spans="2:3" x14ac:dyDescent="0.35">
      <c r="B6" s="28" t="s">
        <v>42</v>
      </c>
      <c r="C6" s="23" t="s">
        <v>54</v>
      </c>
    </row>
    <row r="7" spans="2:3" x14ac:dyDescent="0.35">
      <c r="B7" s="28" t="s">
        <v>41</v>
      </c>
      <c r="C7" s="23" t="s">
        <v>55</v>
      </c>
    </row>
    <row r="8" spans="2:3" x14ac:dyDescent="0.35">
      <c r="B8" s="28" t="s">
        <v>43</v>
      </c>
      <c r="C8" s="23" t="s">
        <v>56</v>
      </c>
    </row>
    <row r="9" spans="2:3" x14ac:dyDescent="0.35">
      <c r="B9" s="28" t="s">
        <v>44</v>
      </c>
      <c r="C9" s="23" t="s">
        <v>57</v>
      </c>
    </row>
    <row r="10" spans="2:3" ht="31" x14ac:dyDescent="0.35">
      <c r="B10" s="28" t="s">
        <v>45</v>
      </c>
      <c r="C10" s="29" t="s">
        <v>58</v>
      </c>
    </row>
    <row r="11" spans="2:3" ht="31" x14ac:dyDescent="0.35">
      <c r="B11" s="28" t="s">
        <v>46</v>
      </c>
      <c r="C11" s="29" t="s">
        <v>59</v>
      </c>
    </row>
    <row r="12" spans="2:3" ht="31" x14ac:dyDescent="0.35">
      <c r="B12" s="28" t="s">
        <v>49</v>
      </c>
      <c r="C12" s="29" t="s">
        <v>67</v>
      </c>
    </row>
    <row r="13" spans="2:3" x14ac:dyDescent="0.35">
      <c r="B13" s="28" t="s">
        <v>50</v>
      </c>
      <c r="C13" s="23" t="s">
        <v>68</v>
      </c>
    </row>
    <row r="14" spans="2:3" ht="31" x14ac:dyDescent="0.35">
      <c r="B14" s="28" t="s">
        <v>51</v>
      </c>
      <c r="C14" s="29" t="s">
        <v>60</v>
      </c>
    </row>
    <row r="15" spans="2:3" ht="31" x14ac:dyDescent="0.35">
      <c r="B15" s="28" t="s">
        <v>52</v>
      </c>
      <c r="C15" s="29" t="s">
        <v>61</v>
      </c>
    </row>
    <row r="16" spans="2:3" ht="31" x14ac:dyDescent="0.35">
      <c r="B16" s="28" t="s">
        <v>53</v>
      </c>
      <c r="C16" s="29" t="s">
        <v>62</v>
      </c>
    </row>
    <row r="17" spans="2:3" x14ac:dyDescent="0.35">
      <c r="B17" s="30" t="s">
        <v>47</v>
      </c>
      <c r="C17" s="31" t="s">
        <v>63</v>
      </c>
    </row>
    <row r="18" spans="2:3" x14ac:dyDescent="0.35">
      <c r="B18" s="30" t="s">
        <v>48</v>
      </c>
      <c r="C18" s="31" t="s">
        <v>64</v>
      </c>
    </row>
    <row r="19" spans="2:3" ht="44.5" customHeight="1" x14ac:dyDescent="0.35">
      <c r="B19" s="32" t="s">
        <v>70</v>
      </c>
      <c r="C19" s="32"/>
    </row>
    <row r="20" spans="2:3" ht="30" customHeight="1" x14ac:dyDescent="0.35"/>
  </sheetData>
  <sheetProtection sheet="1" objects="1" scenarios="1" selectLockedCells="1"/>
  <mergeCells count="4">
    <mergeCell ref="B2:C2"/>
    <mergeCell ref="B5:C5"/>
    <mergeCell ref="B3:C3"/>
    <mergeCell ref="B19:C19"/>
  </mergeCells>
  <printOptions horizontalCentered="1" verticalCentered="1"/>
  <pageMargins left="0.39370078740157483" right="0.39370078740157483" top="0.98425196850393704" bottom="0.98425196850393704" header="0.51181102362204722" footer="0.51181102362204722"/>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tabSelected="1" workbookViewId="0">
      <pane xSplit="1" ySplit="1" topLeftCell="B2" activePane="bottomRight" state="frozen"/>
      <selection pane="topRight" activeCell="B1" sqref="B1"/>
      <selection pane="bottomLeft" activeCell="A2" sqref="A2"/>
      <selection pane="bottomRight" activeCell="A2" sqref="A2"/>
    </sheetView>
  </sheetViews>
  <sheetFormatPr baseColWidth="10" defaultRowHeight="15.5" x14ac:dyDescent="0.45"/>
  <cols>
    <col min="1" max="1" width="30.6328125" style="10" customWidth="1"/>
    <col min="2" max="2" width="9.54296875" style="10" customWidth="1"/>
    <col min="3" max="3" width="13.26953125" style="10" customWidth="1"/>
    <col min="4" max="4" width="14.26953125" style="10" bestFit="1" customWidth="1"/>
    <col min="5" max="6" width="18.36328125" style="11" customWidth="1"/>
    <col min="7" max="8" width="5.1796875" style="10" hidden="1" customWidth="1"/>
    <col min="9" max="9" width="13.90625" style="11" customWidth="1"/>
    <col min="10" max="10" width="22.7265625" style="11" customWidth="1"/>
    <col min="11" max="11" width="40.7265625" style="10" customWidth="1"/>
    <col min="12" max="13" width="41.36328125" style="10" customWidth="1"/>
    <col min="14" max="16384" width="10.90625" style="10"/>
  </cols>
  <sheetData>
    <row r="1" spans="1:13" s="12" customFormat="1" ht="36" x14ac:dyDescent="0.45">
      <c r="A1" s="1" t="s">
        <v>18</v>
      </c>
      <c r="B1" s="2" t="s">
        <v>0</v>
      </c>
      <c r="C1" s="2" t="s">
        <v>11</v>
      </c>
      <c r="D1" s="2" t="s">
        <v>19</v>
      </c>
      <c r="E1" s="2" t="s">
        <v>27</v>
      </c>
      <c r="F1" s="2" t="s">
        <v>28</v>
      </c>
      <c r="G1" s="2" t="s">
        <v>33</v>
      </c>
      <c r="H1" s="2" t="s">
        <v>34</v>
      </c>
      <c r="I1" s="2" t="s">
        <v>29</v>
      </c>
      <c r="J1" s="2" t="s">
        <v>30</v>
      </c>
      <c r="K1" s="2" t="s">
        <v>35</v>
      </c>
      <c r="L1" s="2" t="s">
        <v>36</v>
      </c>
      <c r="M1" s="3" t="s">
        <v>37</v>
      </c>
    </row>
    <row r="2" spans="1:13" s="13" customFormat="1" ht="31" x14ac:dyDescent="0.45">
      <c r="A2" s="14" t="s">
        <v>69</v>
      </c>
      <c r="B2" s="14" t="s">
        <v>1</v>
      </c>
      <c r="C2" s="14" t="s">
        <v>3</v>
      </c>
      <c r="D2" s="14" t="s">
        <v>21</v>
      </c>
      <c r="E2" s="15" t="s">
        <v>31</v>
      </c>
      <c r="F2" s="15" t="s">
        <v>14</v>
      </c>
      <c r="G2" s="16">
        <f>IF(ISBLANK(E2),0,VLOOKUP(E2,pouvoirn,2,FALSE))</f>
        <v>3</v>
      </c>
      <c r="H2" s="16">
        <f>IF(ISBLANK(F2),0,VLOOKUP(F2,pouvoirn,2,FALSE))</f>
        <v>5</v>
      </c>
      <c r="I2" s="17" t="str">
        <f>IF(OR(G2=0,H2=0),"",IF(AND(G2&lt;=3,H2&lt;=3),"Faibles",IF(AND(G2&lt;=3,H2&gt;=4),"Observateurs",IF(AND(G2&gt;=4,H2&lt;=3),"Partenaires",IF(AND(G2&gt;=4,H2&gt;=4),"Acteurs clés","---")))))</f>
        <v>Observateurs</v>
      </c>
      <c r="J2" s="17" t="str">
        <f>IF(I2="Faibles","Surveiller",IF(I2="Observateurs","Informer, communiquer",IF(I2="Partenaires","Satisfaire",IF(I2="Acteurs clés","Engager et collaborer",""))))</f>
        <v>Informer, communiquer</v>
      </c>
      <c r="K2" s="14" t="s">
        <v>39</v>
      </c>
      <c r="L2" s="14" t="s">
        <v>38</v>
      </c>
      <c r="M2" s="14" t="s">
        <v>40</v>
      </c>
    </row>
    <row r="3" spans="1:13" s="13" customFormat="1" x14ac:dyDescent="0.45">
      <c r="A3" s="18"/>
      <c r="B3" s="18"/>
      <c r="C3" s="18"/>
      <c r="D3" s="18"/>
      <c r="E3" s="19"/>
      <c r="F3" s="19"/>
      <c r="G3" s="20">
        <f>IF(ISBLANK(E3),0,VLOOKUP(E3,pouvoirn,2,FALSE))</f>
        <v>0</v>
      </c>
      <c r="H3" s="20">
        <f>IF(ISBLANK(F3),0,VLOOKUP(F3,pouvoirn,2,FALSE))</f>
        <v>0</v>
      </c>
      <c r="I3" s="21" t="str">
        <f t="shared" ref="I3:I41" si="0">IF(OR(G3=0,H3=0),"",IF(AND(G3&lt;=3,H3&lt;=3),"Faibles",IF(AND(G3&lt;=3,H3&gt;=4),"Observateurs",IF(AND(G3&gt;=4,H3&lt;=3),"Partenaires",IF(AND(G3&gt;=4,H3&gt;=4),"Acteurs clés","---")))))</f>
        <v/>
      </c>
      <c r="J3" s="17" t="str">
        <f t="shared" ref="J3:J41" si="1">IF(I3="Faibles","Surveiller",IF(I3="Observateurs","Informer, communiquer",IF(I3="Partenaires","Satisfaire",IF(I3="Acteurs clés","Engager et collaborer",""))))</f>
        <v/>
      </c>
      <c r="K3" s="18"/>
      <c r="L3" s="18"/>
      <c r="M3" s="18"/>
    </row>
    <row r="4" spans="1:13" s="13" customFormat="1" x14ac:dyDescent="0.45">
      <c r="A4" s="18"/>
      <c r="B4" s="18"/>
      <c r="C4" s="18"/>
      <c r="D4" s="18"/>
      <c r="E4" s="19"/>
      <c r="F4" s="19"/>
      <c r="G4" s="20">
        <f>IF(ISBLANK(E4),0,VLOOKUP(E4,pouvoirn,2,FALSE))</f>
        <v>0</v>
      </c>
      <c r="H4" s="20">
        <f>IF(ISBLANK(F4),0,VLOOKUP(F4,pouvoirn,2,FALSE))</f>
        <v>0</v>
      </c>
      <c r="I4" s="21" t="str">
        <f t="shared" si="0"/>
        <v/>
      </c>
      <c r="J4" s="17" t="str">
        <f t="shared" si="1"/>
        <v/>
      </c>
      <c r="K4" s="18"/>
      <c r="L4" s="18"/>
      <c r="M4" s="18"/>
    </row>
    <row r="5" spans="1:13" s="13" customFormat="1" x14ac:dyDescent="0.45">
      <c r="A5" s="18"/>
      <c r="B5" s="18"/>
      <c r="C5" s="18"/>
      <c r="D5" s="18"/>
      <c r="E5" s="19"/>
      <c r="F5" s="19"/>
      <c r="G5" s="20">
        <f>IF(ISBLANK(E5),0,VLOOKUP(E5,pouvoirn,2,FALSE))</f>
        <v>0</v>
      </c>
      <c r="H5" s="20">
        <f>IF(ISBLANK(F5),0,VLOOKUP(F5,pouvoirn,2,FALSE))</f>
        <v>0</v>
      </c>
      <c r="I5" s="21" t="str">
        <f t="shared" si="0"/>
        <v/>
      </c>
      <c r="J5" s="17" t="str">
        <f t="shared" si="1"/>
        <v/>
      </c>
      <c r="K5" s="18"/>
      <c r="L5" s="18"/>
      <c r="M5" s="18"/>
    </row>
    <row r="6" spans="1:13" s="13" customFormat="1" x14ac:dyDescent="0.45">
      <c r="A6" s="18"/>
      <c r="B6" s="18"/>
      <c r="C6" s="18"/>
      <c r="D6" s="18"/>
      <c r="E6" s="19"/>
      <c r="F6" s="19"/>
      <c r="G6" s="20">
        <f>IF(ISBLANK(E6),0,VLOOKUP(E6,pouvoirn,2,FALSE))</f>
        <v>0</v>
      </c>
      <c r="H6" s="20">
        <f>IF(ISBLANK(F6),0,VLOOKUP(F6,pouvoirn,2,FALSE))</f>
        <v>0</v>
      </c>
      <c r="I6" s="21" t="str">
        <f t="shared" si="0"/>
        <v/>
      </c>
      <c r="J6" s="17" t="str">
        <f t="shared" si="1"/>
        <v/>
      </c>
      <c r="K6" s="18"/>
      <c r="L6" s="18"/>
      <c r="M6" s="18"/>
    </row>
    <row r="7" spans="1:13" s="13" customFormat="1" x14ac:dyDescent="0.45">
      <c r="A7" s="18"/>
      <c r="B7" s="18"/>
      <c r="C7" s="18"/>
      <c r="D7" s="18"/>
      <c r="E7" s="19"/>
      <c r="F7" s="19"/>
      <c r="G7" s="20">
        <f>IF(ISBLANK(E7),0,VLOOKUP(E7,pouvoirn,2,FALSE))</f>
        <v>0</v>
      </c>
      <c r="H7" s="20">
        <f>IF(ISBLANK(F7),0,VLOOKUP(F7,pouvoirn,2,FALSE))</f>
        <v>0</v>
      </c>
      <c r="I7" s="21" t="str">
        <f t="shared" si="0"/>
        <v/>
      </c>
      <c r="J7" s="17" t="str">
        <f t="shared" si="1"/>
        <v/>
      </c>
      <c r="K7" s="18"/>
      <c r="L7" s="18"/>
      <c r="M7" s="18"/>
    </row>
    <row r="8" spans="1:13" s="13" customFormat="1" x14ac:dyDescent="0.45">
      <c r="A8" s="18"/>
      <c r="B8" s="18"/>
      <c r="C8" s="18"/>
      <c r="D8" s="18"/>
      <c r="E8" s="19"/>
      <c r="F8" s="19"/>
      <c r="G8" s="20">
        <f>IF(ISBLANK(E8),0,VLOOKUP(E8,pouvoirn,2,FALSE))</f>
        <v>0</v>
      </c>
      <c r="H8" s="20">
        <f>IF(ISBLANK(F8),0,VLOOKUP(F8,pouvoirn,2,FALSE))</f>
        <v>0</v>
      </c>
      <c r="I8" s="21" t="str">
        <f t="shared" si="0"/>
        <v/>
      </c>
      <c r="J8" s="17" t="str">
        <f t="shared" si="1"/>
        <v/>
      </c>
      <c r="K8" s="18"/>
      <c r="L8" s="18"/>
      <c r="M8" s="18"/>
    </row>
    <row r="9" spans="1:13" s="13" customFormat="1" x14ac:dyDescent="0.45">
      <c r="A9" s="18"/>
      <c r="B9" s="18"/>
      <c r="C9" s="18"/>
      <c r="D9" s="18"/>
      <c r="E9" s="19"/>
      <c r="F9" s="19"/>
      <c r="G9" s="20">
        <f>IF(ISBLANK(E9),0,VLOOKUP(E9,pouvoirn,2,FALSE))</f>
        <v>0</v>
      </c>
      <c r="H9" s="20">
        <f>IF(ISBLANK(F9),0,VLOOKUP(F9,pouvoirn,2,FALSE))</f>
        <v>0</v>
      </c>
      <c r="I9" s="21" t="str">
        <f t="shared" si="0"/>
        <v/>
      </c>
      <c r="J9" s="17" t="str">
        <f t="shared" si="1"/>
        <v/>
      </c>
      <c r="K9" s="18"/>
      <c r="L9" s="18"/>
      <c r="M9" s="18"/>
    </row>
    <row r="10" spans="1:13" s="13" customFormat="1" x14ac:dyDescent="0.45">
      <c r="A10" s="18"/>
      <c r="B10" s="18"/>
      <c r="C10" s="18"/>
      <c r="D10" s="18"/>
      <c r="E10" s="19"/>
      <c r="F10" s="19"/>
      <c r="G10" s="20">
        <f>IF(ISBLANK(E10),0,VLOOKUP(E10,pouvoirn,2,FALSE))</f>
        <v>0</v>
      </c>
      <c r="H10" s="20">
        <f>IF(ISBLANK(F10),0,VLOOKUP(F10,pouvoirn,2,FALSE))</f>
        <v>0</v>
      </c>
      <c r="I10" s="21" t="str">
        <f t="shared" si="0"/>
        <v/>
      </c>
      <c r="J10" s="17" t="str">
        <f t="shared" si="1"/>
        <v/>
      </c>
      <c r="K10" s="18"/>
      <c r="L10" s="18"/>
      <c r="M10" s="18"/>
    </row>
    <row r="11" spans="1:13" s="13" customFormat="1" x14ac:dyDescent="0.45">
      <c r="A11" s="18"/>
      <c r="B11" s="18"/>
      <c r="C11" s="18"/>
      <c r="D11" s="18"/>
      <c r="E11" s="19"/>
      <c r="F11" s="19"/>
      <c r="G11" s="20">
        <f>IF(ISBLANK(E11),0,VLOOKUP(E11,pouvoirn,2,FALSE))</f>
        <v>0</v>
      </c>
      <c r="H11" s="20">
        <f>IF(ISBLANK(F11),0,VLOOKUP(F11,pouvoirn,2,FALSE))</f>
        <v>0</v>
      </c>
      <c r="I11" s="21" t="str">
        <f t="shared" si="0"/>
        <v/>
      </c>
      <c r="J11" s="17" t="str">
        <f t="shared" si="1"/>
        <v/>
      </c>
      <c r="K11" s="18"/>
      <c r="L11" s="18"/>
      <c r="M11" s="18"/>
    </row>
    <row r="12" spans="1:13" s="13" customFormat="1" x14ac:dyDescent="0.45">
      <c r="A12" s="18"/>
      <c r="B12" s="18"/>
      <c r="C12" s="18"/>
      <c r="D12" s="18"/>
      <c r="E12" s="19"/>
      <c r="F12" s="19"/>
      <c r="G12" s="20">
        <f>IF(ISBLANK(E12),0,VLOOKUP(E12,pouvoirn,2,FALSE))</f>
        <v>0</v>
      </c>
      <c r="H12" s="20">
        <f>IF(ISBLANK(F12),0,VLOOKUP(F12,pouvoirn,2,FALSE))</f>
        <v>0</v>
      </c>
      <c r="I12" s="21" t="str">
        <f t="shared" si="0"/>
        <v/>
      </c>
      <c r="J12" s="17" t="str">
        <f t="shared" si="1"/>
        <v/>
      </c>
      <c r="K12" s="18"/>
      <c r="L12" s="18"/>
      <c r="M12" s="18"/>
    </row>
    <row r="13" spans="1:13" s="13" customFormat="1" x14ac:dyDescent="0.45">
      <c r="A13" s="18"/>
      <c r="B13" s="18"/>
      <c r="C13" s="18"/>
      <c r="D13" s="18"/>
      <c r="E13" s="19"/>
      <c r="F13" s="19"/>
      <c r="G13" s="20">
        <f>IF(ISBLANK(E13),0,VLOOKUP(E13,pouvoirn,2,FALSE))</f>
        <v>0</v>
      </c>
      <c r="H13" s="20">
        <f>IF(ISBLANK(F13),0,VLOOKUP(F13,pouvoirn,2,FALSE))</f>
        <v>0</v>
      </c>
      <c r="I13" s="21" t="str">
        <f t="shared" si="0"/>
        <v/>
      </c>
      <c r="J13" s="17" t="str">
        <f t="shared" si="1"/>
        <v/>
      </c>
      <c r="K13" s="18"/>
      <c r="L13" s="18"/>
      <c r="M13" s="18"/>
    </row>
    <row r="14" spans="1:13" s="13" customFormat="1" x14ac:dyDescent="0.45">
      <c r="A14" s="18"/>
      <c r="B14" s="18"/>
      <c r="C14" s="18"/>
      <c r="D14" s="18"/>
      <c r="E14" s="19"/>
      <c r="F14" s="19"/>
      <c r="G14" s="20">
        <f>IF(ISBLANK(E14),0,VLOOKUP(E14,pouvoirn,2,FALSE))</f>
        <v>0</v>
      </c>
      <c r="H14" s="20">
        <f>IF(ISBLANK(F14),0,VLOOKUP(F14,pouvoirn,2,FALSE))</f>
        <v>0</v>
      </c>
      <c r="I14" s="21" t="str">
        <f t="shared" si="0"/>
        <v/>
      </c>
      <c r="J14" s="17" t="str">
        <f t="shared" si="1"/>
        <v/>
      </c>
      <c r="K14" s="18"/>
      <c r="L14" s="18"/>
      <c r="M14" s="18"/>
    </row>
    <row r="15" spans="1:13" s="13" customFormat="1" x14ac:dyDescent="0.45">
      <c r="A15" s="18"/>
      <c r="B15" s="18"/>
      <c r="C15" s="18"/>
      <c r="D15" s="18"/>
      <c r="E15" s="19"/>
      <c r="F15" s="19"/>
      <c r="G15" s="20">
        <f>IF(ISBLANK(E15),0,VLOOKUP(E15,pouvoirn,2,FALSE))</f>
        <v>0</v>
      </c>
      <c r="H15" s="20">
        <f>IF(ISBLANK(F15),0,VLOOKUP(F15,pouvoirn,2,FALSE))</f>
        <v>0</v>
      </c>
      <c r="I15" s="21" t="str">
        <f t="shared" si="0"/>
        <v/>
      </c>
      <c r="J15" s="17" t="str">
        <f t="shared" si="1"/>
        <v/>
      </c>
      <c r="K15" s="18"/>
      <c r="L15" s="18"/>
      <c r="M15" s="18"/>
    </row>
    <row r="16" spans="1:13" s="13" customFormat="1" x14ac:dyDescent="0.45">
      <c r="A16" s="18"/>
      <c r="B16" s="18"/>
      <c r="C16" s="18"/>
      <c r="D16" s="18"/>
      <c r="E16" s="19"/>
      <c r="F16" s="19"/>
      <c r="G16" s="20">
        <f>IF(ISBLANK(E16),0,VLOOKUP(E16,pouvoirn,2,FALSE))</f>
        <v>0</v>
      </c>
      <c r="H16" s="20">
        <f>IF(ISBLANK(F16),0,VLOOKUP(F16,pouvoirn,2,FALSE))</f>
        <v>0</v>
      </c>
      <c r="I16" s="21" t="str">
        <f t="shared" si="0"/>
        <v/>
      </c>
      <c r="J16" s="17" t="str">
        <f t="shared" si="1"/>
        <v/>
      </c>
      <c r="K16" s="18"/>
      <c r="L16" s="18"/>
      <c r="M16" s="18"/>
    </row>
    <row r="17" spans="1:13" s="13" customFormat="1" x14ac:dyDescent="0.45">
      <c r="A17" s="18"/>
      <c r="B17" s="18"/>
      <c r="C17" s="18"/>
      <c r="D17" s="18"/>
      <c r="E17" s="19"/>
      <c r="F17" s="19"/>
      <c r="G17" s="20">
        <f>IF(ISBLANK(E17),0,VLOOKUP(E17,pouvoirn,2,FALSE))</f>
        <v>0</v>
      </c>
      <c r="H17" s="20">
        <f>IF(ISBLANK(F17),0,VLOOKUP(F17,pouvoirn,2,FALSE))</f>
        <v>0</v>
      </c>
      <c r="I17" s="21" t="str">
        <f t="shared" si="0"/>
        <v/>
      </c>
      <c r="J17" s="17" t="str">
        <f t="shared" si="1"/>
        <v/>
      </c>
      <c r="K17" s="18"/>
      <c r="L17" s="18"/>
      <c r="M17" s="18"/>
    </row>
    <row r="18" spans="1:13" s="13" customFormat="1" x14ac:dyDescent="0.45">
      <c r="A18" s="18"/>
      <c r="B18" s="18"/>
      <c r="C18" s="18"/>
      <c r="D18" s="18"/>
      <c r="E18" s="19"/>
      <c r="F18" s="19"/>
      <c r="G18" s="20">
        <f>IF(ISBLANK(E18),0,VLOOKUP(E18,pouvoirn,2,FALSE))</f>
        <v>0</v>
      </c>
      <c r="H18" s="20">
        <f>IF(ISBLANK(F18),0,VLOOKUP(F18,pouvoirn,2,FALSE))</f>
        <v>0</v>
      </c>
      <c r="I18" s="21" t="str">
        <f t="shared" si="0"/>
        <v/>
      </c>
      <c r="J18" s="17" t="str">
        <f t="shared" si="1"/>
        <v/>
      </c>
      <c r="K18" s="18"/>
      <c r="L18" s="18"/>
      <c r="M18" s="18"/>
    </row>
    <row r="19" spans="1:13" s="13" customFormat="1" x14ac:dyDescent="0.45">
      <c r="A19" s="18"/>
      <c r="B19" s="18"/>
      <c r="C19" s="18"/>
      <c r="D19" s="18"/>
      <c r="E19" s="19"/>
      <c r="F19" s="19"/>
      <c r="G19" s="20">
        <f>IF(ISBLANK(E19),0,VLOOKUP(E19,pouvoirn,2,FALSE))</f>
        <v>0</v>
      </c>
      <c r="H19" s="20">
        <f>IF(ISBLANK(F19),0,VLOOKUP(F19,pouvoirn,2,FALSE))</f>
        <v>0</v>
      </c>
      <c r="I19" s="21" t="str">
        <f t="shared" si="0"/>
        <v/>
      </c>
      <c r="J19" s="17" t="str">
        <f t="shared" si="1"/>
        <v/>
      </c>
      <c r="K19" s="18"/>
      <c r="L19" s="18"/>
      <c r="M19" s="18"/>
    </row>
    <row r="20" spans="1:13" s="13" customFormat="1" x14ac:dyDescent="0.45">
      <c r="A20" s="18"/>
      <c r="B20" s="18"/>
      <c r="C20" s="18"/>
      <c r="D20" s="18"/>
      <c r="E20" s="19"/>
      <c r="F20" s="19"/>
      <c r="G20" s="20">
        <f>IF(ISBLANK(E20),0,VLOOKUP(E20,pouvoirn,2,FALSE))</f>
        <v>0</v>
      </c>
      <c r="H20" s="20">
        <f>IF(ISBLANK(F20),0,VLOOKUP(F20,pouvoirn,2,FALSE))</f>
        <v>0</v>
      </c>
      <c r="I20" s="21" t="str">
        <f t="shared" si="0"/>
        <v/>
      </c>
      <c r="J20" s="17" t="str">
        <f t="shared" si="1"/>
        <v/>
      </c>
      <c r="K20" s="18"/>
      <c r="L20" s="18"/>
      <c r="M20" s="18"/>
    </row>
    <row r="21" spans="1:13" s="13" customFormat="1" x14ac:dyDescent="0.45">
      <c r="A21" s="18"/>
      <c r="B21" s="18"/>
      <c r="C21" s="18"/>
      <c r="D21" s="18"/>
      <c r="E21" s="19"/>
      <c r="F21" s="19"/>
      <c r="G21" s="20">
        <f>IF(ISBLANK(E21),0,VLOOKUP(E21,pouvoirn,2,FALSE))</f>
        <v>0</v>
      </c>
      <c r="H21" s="20">
        <f>IF(ISBLANK(F21),0,VLOOKUP(F21,pouvoirn,2,FALSE))</f>
        <v>0</v>
      </c>
      <c r="I21" s="21" t="str">
        <f t="shared" si="0"/>
        <v/>
      </c>
      <c r="J21" s="17" t="str">
        <f t="shared" si="1"/>
        <v/>
      </c>
      <c r="K21" s="18"/>
      <c r="L21" s="18"/>
      <c r="M21" s="18"/>
    </row>
    <row r="22" spans="1:13" s="13" customFormat="1" x14ac:dyDescent="0.45">
      <c r="A22" s="18"/>
      <c r="B22" s="18"/>
      <c r="C22" s="18"/>
      <c r="D22" s="18"/>
      <c r="E22" s="19"/>
      <c r="F22" s="19"/>
      <c r="G22" s="20">
        <f>IF(ISBLANK(E22),0,VLOOKUP(E22,pouvoirn,2,FALSE))</f>
        <v>0</v>
      </c>
      <c r="H22" s="20">
        <f>IF(ISBLANK(F22),0,VLOOKUP(F22,pouvoirn,2,FALSE))</f>
        <v>0</v>
      </c>
      <c r="I22" s="21" t="str">
        <f t="shared" si="0"/>
        <v/>
      </c>
      <c r="J22" s="17" t="str">
        <f t="shared" si="1"/>
        <v/>
      </c>
      <c r="K22" s="18"/>
      <c r="L22" s="18"/>
      <c r="M22" s="18"/>
    </row>
    <row r="23" spans="1:13" s="13" customFormat="1" x14ac:dyDescent="0.45">
      <c r="A23" s="18"/>
      <c r="B23" s="18"/>
      <c r="C23" s="18"/>
      <c r="D23" s="18"/>
      <c r="E23" s="19"/>
      <c r="F23" s="19"/>
      <c r="G23" s="20">
        <f>IF(ISBLANK(E23),0,VLOOKUP(E23,pouvoirn,2,FALSE))</f>
        <v>0</v>
      </c>
      <c r="H23" s="20">
        <f>IF(ISBLANK(F23),0,VLOOKUP(F23,pouvoirn,2,FALSE))</f>
        <v>0</v>
      </c>
      <c r="I23" s="21" t="str">
        <f t="shared" si="0"/>
        <v/>
      </c>
      <c r="J23" s="17" t="str">
        <f t="shared" si="1"/>
        <v/>
      </c>
      <c r="K23" s="18"/>
      <c r="L23" s="18"/>
      <c r="M23" s="18"/>
    </row>
    <row r="24" spans="1:13" s="13" customFormat="1" x14ac:dyDescent="0.45">
      <c r="A24" s="18"/>
      <c r="B24" s="18"/>
      <c r="C24" s="18"/>
      <c r="D24" s="18"/>
      <c r="E24" s="19"/>
      <c r="F24" s="19"/>
      <c r="G24" s="20">
        <f>IF(ISBLANK(E24),0,VLOOKUP(E24,pouvoirn,2,FALSE))</f>
        <v>0</v>
      </c>
      <c r="H24" s="20">
        <f>IF(ISBLANK(F24),0,VLOOKUP(F24,pouvoirn,2,FALSE))</f>
        <v>0</v>
      </c>
      <c r="I24" s="21" t="str">
        <f t="shared" si="0"/>
        <v/>
      </c>
      <c r="J24" s="17" t="str">
        <f t="shared" si="1"/>
        <v/>
      </c>
      <c r="K24" s="18"/>
      <c r="L24" s="18"/>
      <c r="M24" s="18"/>
    </row>
    <row r="25" spans="1:13" s="13" customFormat="1" x14ac:dyDescent="0.45">
      <c r="A25" s="18"/>
      <c r="B25" s="18"/>
      <c r="C25" s="18"/>
      <c r="D25" s="18"/>
      <c r="E25" s="19"/>
      <c r="F25" s="19"/>
      <c r="G25" s="20">
        <f>IF(ISBLANK(E25),0,VLOOKUP(E25,pouvoirn,2,FALSE))</f>
        <v>0</v>
      </c>
      <c r="H25" s="20">
        <f>IF(ISBLANK(F25),0,VLOOKUP(F25,pouvoirn,2,FALSE))</f>
        <v>0</v>
      </c>
      <c r="I25" s="21" t="str">
        <f t="shared" si="0"/>
        <v/>
      </c>
      <c r="J25" s="17" t="str">
        <f t="shared" si="1"/>
        <v/>
      </c>
      <c r="K25" s="18"/>
      <c r="L25" s="18"/>
      <c r="M25" s="18"/>
    </row>
    <row r="26" spans="1:13" s="13" customFormat="1" x14ac:dyDescent="0.45">
      <c r="A26" s="18"/>
      <c r="B26" s="18"/>
      <c r="C26" s="18"/>
      <c r="D26" s="18"/>
      <c r="E26" s="19"/>
      <c r="F26" s="19"/>
      <c r="G26" s="20">
        <f>IF(ISBLANK(E26),0,VLOOKUP(E26,pouvoirn,2,FALSE))</f>
        <v>0</v>
      </c>
      <c r="H26" s="20">
        <f>IF(ISBLANK(F26),0,VLOOKUP(F26,pouvoirn,2,FALSE))</f>
        <v>0</v>
      </c>
      <c r="I26" s="21" t="str">
        <f t="shared" si="0"/>
        <v/>
      </c>
      <c r="J26" s="17" t="str">
        <f t="shared" si="1"/>
        <v/>
      </c>
      <c r="K26" s="18"/>
      <c r="L26" s="18"/>
      <c r="M26" s="18"/>
    </row>
    <row r="27" spans="1:13" s="13" customFormat="1" x14ac:dyDescent="0.45">
      <c r="A27" s="18"/>
      <c r="B27" s="18"/>
      <c r="C27" s="18"/>
      <c r="D27" s="18"/>
      <c r="E27" s="19"/>
      <c r="F27" s="19"/>
      <c r="G27" s="20">
        <f>IF(ISBLANK(E27),0,VLOOKUP(E27,pouvoirn,2,FALSE))</f>
        <v>0</v>
      </c>
      <c r="H27" s="20">
        <f>IF(ISBLANK(F27),0,VLOOKUP(F27,pouvoirn,2,FALSE))</f>
        <v>0</v>
      </c>
      <c r="I27" s="21" t="str">
        <f t="shared" si="0"/>
        <v/>
      </c>
      <c r="J27" s="17" t="str">
        <f t="shared" si="1"/>
        <v/>
      </c>
      <c r="K27" s="18"/>
      <c r="L27" s="18"/>
      <c r="M27" s="18"/>
    </row>
    <row r="28" spans="1:13" s="13" customFormat="1" x14ac:dyDescent="0.45">
      <c r="A28" s="18"/>
      <c r="B28" s="18"/>
      <c r="C28" s="18"/>
      <c r="D28" s="18"/>
      <c r="E28" s="19"/>
      <c r="F28" s="19"/>
      <c r="G28" s="20">
        <f>IF(ISBLANK(E28),0,VLOOKUP(E28,pouvoirn,2,FALSE))</f>
        <v>0</v>
      </c>
      <c r="H28" s="20">
        <f>IF(ISBLANK(F28),0,VLOOKUP(F28,pouvoirn,2,FALSE))</f>
        <v>0</v>
      </c>
      <c r="I28" s="21" t="str">
        <f t="shared" si="0"/>
        <v/>
      </c>
      <c r="J28" s="17" t="str">
        <f t="shared" si="1"/>
        <v/>
      </c>
      <c r="K28" s="18"/>
      <c r="L28" s="18"/>
      <c r="M28" s="18"/>
    </row>
    <row r="29" spans="1:13" s="13" customFormat="1" x14ac:dyDescent="0.45">
      <c r="A29" s="18"/>
      <c r="B29" s="18"/>
      <c r="C29" s="18"/>
      <c r="D29" s="18"/>
      <c r="E29" s="19"/>
      <c r="F29" s="19"/>
      <c r="G29" s="20">
        <f>IF(ISBLANK(E29),0,VLOOKUP(E29,pouvoirn,2,FALSE))</f>
        <v>0</v>
      </c>
      <c r="H29" s="20">
        <f>IF(ISBLANK(F29),0,VLOOKUP(F29,pouvoirn,2,FALSE))</f>
        <v>0</v>
      </c>
      <c r="I29" s="21" t="str">
        <f t="shared" si="0"/>
        <v/>
      </c>
      <c r="J29" s="17" t="str">
        <f t="shared" si="1"/>
        <v/>
      </c>
      <c r="K29" s="18"/>
      <c r="L29" s="18"/>
      <c r="M29" s="18"/>
    </row>
    <row r="30" spans="1:13" s="13" customFormat="1" x14ac:dyDescent="0.45">
      <c r="A30" s="18"/>
      <c r="B30" s="18"/>
      <c r="C30" s="18"/>
      <c r="D30" s="18"/>
      <c r="E30" s="19"/>
      <c r="F30" s="19"/>
      <c r="G30" s="20">
        <f>IF(ISBLANK(E30),0,VLOOKUP(E30,pouvoirn,2,FALSE))</f>
        <v>0</v>
      </c>
      <c r="H30" s="20">
        <f>IF(ISBLANK(F30),0,VLOOKUP(F30,pouvoirn,2,FALSE))</f>
        <v>0</v>
      </c>
      <c r="I30" s="21" t="str">
        <f t="shared" si="0"/>
        <v/>
      </c>
      <c r="J30" s="17" t="str">
        <f t="shared" si="1"/>
        <v/>
      </c>
      <c r="K30" s="18"/>
      <c r="L30" s="18"/>
      <c r="M30" s="18"/>
    </row>
    <row r="31" spans="1:13" s="13" customFormat="1" x14ac:dyDescent="0.45">
      <c r="A31" s="18"/>
      <c r="B31" s="18"/>
      <c r="C31" s="18"/>
      <c r="D31" s="18"/>
      <c r="E31" s="19"/>
      <c r="F31" s="19"/>
      <c r="G31" s="20">
        <f>IF(ISBLANK(E31),0,VLOOKUP(E31,pouvoirn,2,FALSE))</f>
        <v>0</v>
      </c>
      <c r="H31" s="20">
        <f>IF(ISBLANK(F31),0,VLOOKUP(F31,pouvoirn,2,FALSE))</f>
        <v>0</v>
      </c>
      <c r="I31" s="21" t="str">
        <f t="shared" si="0"/>
        <v/>
      </c>
      <c r="J31" s="17" t="str">
        <f t="shared" si="1"/>
        <v/>
      </c>
      <c r="K31" s="18"/>
      <c r="L31" s="18"/>
      <c r="M31" s="18"/>
    </row>
    <row r="32" spans="1:13" s="13" customFormat="1" x14ac:dyDescent="0.45">
      <c r="A32" s="18"/>
      <c r="B32" s="18"/>
      <c r="C32" s="18"/>
      <c r="D32" s="18"/>
      <c r="E32" s="19"/>
      <c r="F32" s="19"/>
      <c r="G32" s="20">
        <f>IF(ISBLANK(E32),0,VLOOKUP(E32,pouvoirn,2,FALSE))</f>
        <v>0</v>
      </c>
      <c r="H32" s="20">
        <f>IF(ISBLANK(F32),0,VLOOKUP(F32,pouvoirn,2,FALSE))</f>
        <v>0</v>
      </c>
      <c r="I32" s="21" t="str">
        <f t="shared" si="0"/>
        <v/>
      </c>
      <c r="J32" s="17" t="str">
        <f t="shared" si="1"/>
        <v/>
      </c>
      <c r="K32" s="18"/>
      <c r="L32" s="18"/>
      <c r="M32" s="18"/>
    </row>
    <row r="33" spans="1:13" s="13" customFormat="1" x14ac:dyDescent="0.45">
      <c r="A33" s="18"/>
      <c r="B33" s="18"/>
      <c r="C33" s="18"/>
      <c r="D33" s="18"/>
      <c r="E33" s="19"/>
      <c r="F33" s="19"/>
      <c r="G33" s="20">
        <f>IF(ISBLANK(E33),0,VLOOKUP(E33,pouvoirn,2,FALSE))</f>
        <v>0</v>
      </c>
      <c r="H33" s="20">
        <f>IF(ISBLANK(F33),0,VLOOKUP(F33,pouvoirn,2,FALSE))</f>
        <v>0</v>
      </c>
      <c r="I33" s="21" t="str">
        <f t="shared" si="0"/>
        <v/>
      </c>
      <c r="J33" s="17" t="str">
        <f t="shared" si="1"/>
        <v/>
      </c>
      <c r="K33" s="18"/>
      <c r="L33" s="18"/>
      <c r="M33" s="18"/>
    </row>
    <row r="34" spans="1:13" s="13" customFormat="1" x14ac:dyDescent="0.45">
      <c r="A34" s="18"/>
      <c r="B34" s="18"/>
      <c r="C34" s="18"/>
      <c r="D34" s="18"/>
      <c r="E34" s="19"/>
      <c r="F34" s="19"/>
      <c r="G34" s="20">
        <f>IF(ISBLANK(E34),0,VLOOKUP(E34,pouvoirn,2,FALSE))</f>
        <v>0</v>
      </c>
      <c r="H34" s="20">
        <f>IF(ISBLANK(F34),0,VLOOKUP(F34,pouvoirn,2,FALSE))</f>
        <v>0</v>
      </c>
      <c r="I34" s="21" t="str">
        <f t="shared" si="0"/>
        <v/>
      </c>
      <c r="J34" s="17" t="str">
        <f t="shared" si="1"/>
        <v/>
      </c>
      <c r="K34" s="18"/>
      <c r="L34" s="18"/>
      <c r="M34" s="18"/>
    </row>
    <row r="35" spans="1:13" s="13" customFormat="1" x14ac:dyDescent="0.45">
      <c r="A35" s="18"/>
      <c r="B35" s="18"/>
      <c r="C35" s="18"/>
      <c r="D35" s="18"/>
      <c r="E35" s="19"/>
      <c r="F35" s="19"/>
      <c r="G35" s="20">
        <f>IF(ISBLANK(E35),0,VLOOKUP(E35,pouvoirn,2,FALSE))</f>
        <v>0</v>
      </c>
      <c r="H35" s="20">
        <f>IF(ISBLANK(F35),0,VLOOKUP(F35,pouvoirn,2,FALSE))</f>
        <v>0</v>
      </c>
      <c r="I35" s="21" t="str">
        <f t="shared" si="0"/>
        <v/>
      </c>
      <c r="J35" s="17" t="str">
        <f t="shared" si="1"/>
        <v/>
      </c>
      <c r="K35" s="18"/>
      <c r="L35" s="18"/>
      <c r="M35" s="18"/>
    </row>
    <row r="36" spans="1:13" s="13" customFormat="1" x14ac:dyDescent="0.45">
      <c r="A36" s="18"/>
      <c r="B36" s="18"/>
      <c r="C36" s="18"/>
      <c r="D36" s="18"/>
      <c r="E36" s="19"/>
      <c r="F36" s="19"/>
      <c r="G36" s="20">
        <f>IF(ISBLANK(E36),0,VLOOKUP(E36,pouvoirn,2,FALSE))</f>
        <v>0</v>
      </c>
      <c r="H36" s="20">
        <f>IF(ISBLANK(F36),0,VLOOKUP(F36,pouvoirn,2,FALSE))</f>
        <v>0</v>
      </c>
      <c r="I36" s="21" t="str">
        <f t="shared" si="0"/>
        <v/>
      </c>
      <c r="J36" s="17" t="str">
        <f t="shared" si="1"/>
        <v/>
      </c>
      <c r="K36" s="18"/>
      <c r="L36" s="18"/>
      <c r="M36" s="18"/>
    </row>
    <row r="37" spans="1:13" s="13" customFormat="1" x14ac:dyDescent="0.45">
      <c r="A37" s="18"/>
      <c r="B37" s="18"/>
      <c r="C37" s="18"/>
      <c r="D37" s="18"/>
      <c r="E37" s="19"/>
      <c r="F37" s="19"/>
      <c r="G37" s="20">
        <f>IF(ISBLANK(E37),0,VLOOKUP(E37,pouvoirn,2,FALSE))</f>
        <v>0</v>
      </c>
      <c r="H37" s="20">
        <f>IF(ISBLANK(F37),0,VLOOKUP(F37,pouvoirn,2,FALSE))</f>
        <v>0</v>
      </c>
      <c r="I37" s="21" t="str">
        <f t="shared" si="0"/>
        <v/>
      </c>
      <c r="J37" s="17" t="str">
        <f t="shared" si="1"/>
        <v/>
      </c>
      <c r="K37" s="18"/>
      <c r="L37" s="18"/>
      <c r="M37" s="18"/>
    </row>
    <row r="38" spans="1:13" s="13" customFormat="1" x14ac:dyDescent="0.45">
      <c r="A38" s="18"/>
      <c r="B38" s="18"/>
      <c r="C38" s="18"/>
      <c r="D38" s="18"/>
      <c r="E38" s="19"/>
      <c r="F38" s="19"/>
      <c r="G38" s="20">
        <f>IF(ISBLANK(E38),0,VLOOKUP(E38,pouvoirn,2,FALSE))</f>
        <v>0</v>
      </c>
      <c r="H38" s="20">
        <f>IF(ISBLANK(F38),0,VLOOKUP(F38,pouvoirn,2,FALSE))</f>
        <v>0</v>
      </c>
      <c r="I38" s="21" t="str">
        <f t="shared" si="0"/>
        <v/>
      </c>
      <c r="J38" s="17" t="str">
        <f t="shared" si="1"/>
        <v/>
      </c>
      <c r="K38" s="18"/>
      <c r="L38" s="18"/>
      <c r="M38" s="18"/>
    </row>
    <row r="39" spans="1:13" s="13" customFormat="1" x14ac:dyDescent="0.45">
      <c r="A39" s="18"/>
      <c r="B39" s="18"/>
      <c r="C39" s="18"/>
      <c r="D39" s="18"/>
      <c r="E39" s="19"/>
      <c r="F39" s="19"/>
      <c r="G39" s="20">
        <f>IF(ISBLANK(E39),0,VLOOKUP(E39,pouvoirn,2,FALSE))</f>
        <v>0</v>
      </c>
      <c r="H39" s="20">
        <f>IF(ISBLANK(F39),0,VLOOKUP(F39,pouvoirn,2,FALSE))</f>
        <v>0</v>
      </c>
      <c r="I39" s="21" t="str">
        <f t="shared" si="0"/>
        <v/>
      </c>
      <c r="J39" s="17" t="str">
        <f t="shared" si="1"/>
        <v/>
      </c>
      <c r="K39" s="18"/>
      <c r="L39" s="18"/>
      <c r="M39" s="18"/>
    </row>
    <row r="40" spans="1:13" s="13" customFormat="1" x14ac:dyDescent="0.45">
      <c r="A40" s="18"/>
      <c r="B40" s="18"/>
      <c r="C40" s="18"/>
      <c r="D40" s="18"/>
      <c r="E40" s="19"/>
      <c r="F40" s="19"/>
      <c r="G40" s="20">
        <f>IF(ISBLANK(E40),0,VLOOKUP(E40,pouvoirn,2,FALSE))</f>
        <v>0</v>
      </c>
      <c r="H40" s="20">
        <f>IF(ISBLANK(F40),0,VLOOKUP(F40,pouvoirn,2,FALSE))</f>
        <v>0</v>
      </c>
      <c r="I40" s="21" t="str">
        <f t="shared" si="0"/>
        <v/>
      </c>
      <c r="J40" s="17" t="str">
        <f t="shared" si="1"/>
        <v/>
      </c>
      <c r="K40" s="18"/>
      <c r="L40" s="18"/>
      <c r="M40" s="18"/>
    </row>
    <row r="41" spans="1:13" s="13" customFormat="1" x14ac:dyDescent="0.45">
      <c r="A41" s="18"/>
      <c r="B41" s="18"/>
      <c r="C41" s="18"/>
      <c r="D41" s="18"/>
      <c r="E41" s="19"/>
      <c r="F41" s="19"/>
      <c r="G41" s="20">
        <f>IF(ISBLANK(E41),0,VLOOKUP(E41,pouvoirn,2,FALSE))</f>
        <v>0</v>
      </c>
      <c r="H41" s="20">
        <f>IF(ISBLANK(F41),0,VLOOKUP(F41,pouvoirn,2,FALSE))</f>
        <v>0</v>
      </c>
      <c r="I41" s="21" t="str">
        <f t="shared" si="0"/>
        <v/>
      </c>
      <c r="J41" s="17" t="str">
        <f t="shared" si="1"/>
        <v/>
      </c>
      <c r="K41" s="18"/>
      <c r="L41" s="18"/>
      <c r="M41" s="18"/>
    </row>
  </sheetData>
  <sheetProtection sheet="1" objects="1" scenarios="1" selectLockedCells="1" sort="0" autoFilter="0"/>
  <autoFilter ref="A1:M1"/>
  <conditionalFormatting sqref="I2:I41">
    <cfRule type="containsText" dxfId="3" priority="1" stopIfTrue="1" operator="containsText" text="Faibles">
      <formula>NOT(ISERROR(SEARCH("Faibles",I2)))</formula>
    </cfRule>
    <cfRule type="containsText" dxfId="2" priority="2" stopIfTrue="1" operator="containsText" text="Observateurs">
      <formula>NOT(ISERROR(SEARCH("Observateurs",I2)))</formula>
    </cfRule>
    <cfRule type="containsText" dxfId="1" priority="3" stopIfTrue="1" operator="containsText" text="Partenaires">
      <formula>NOT(ISERROR(SEARCH("Partenaires",I2)))</formula>
    </cfRule>
    <cfRule type="containsText" dxfId="0" priority="4" stopIfTrue="1" operator="containsText" text="Acteurs clés">
      <formula>NOT(ISERROR(SEARCH("Acteurs clés",I2)))</formula>
    </cfRule>
  </conditionalFormatting>
  <dataValidations count="5">
    <dataValidation type="list" allowBlank="1" showInputMessage="1" showErrorMessage="1" sqref="B2:B41">
      <formula1>espace</formula1>
    </dataValidation>
    <dataValidation type="list" allowBlank="1" showInputMessage="1" showErrorMessage="1" sqref="C2:C41">
      <formula1>categorie</formula1>
    </dataValidation>
    <dataValidation type="list" allowBlank="1" showInputMessage="1" showErrorMessage="1" sqref="D2:D41">
      <formula1>relation</formula1>
    </dataValidation>
    <dataValidation type="list" allowBlank="1" showInputMessage="1" showErrorMessage="1" sqref="E2:E41">
      <formula1>pouvoir</formula1>
    </dataValidation>
    <dataValidation type="list" allowBlank="1" showInputMessage="1" showErrorMessage="1" sqref="F2:F41">
      <formula1>interet</formula1>
    </dataValidation>
  </dataValidations>
  <printOptions horizontalCentered="1"/>
  <pageMargins left="0.31496062992125984" right="0.31496062992125984" top="0.74803149606299213" bottom="0.74803149606299213" header="0.31496062992125984" footer="0.31496062992125984"/>
  <pageSetup paperSize="9" scale="90" fitToHeight="0" orientation="landscape" r:id="rId1"/>
  <headerFooter>
    <oddHeader>&amp;L&amp;G&amp;CAnalyse des parties prenantes - Matrice Pouvoir-Intérêt</oddHeader>
    <oddFooter>&amp;R&amp;G My-SBM</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workbookViewId="0">
      <selection activeCell="B3" sqref="B3"/>
    </sheetView>
  </sheetViews>
  <sheetFormatPr baseColWidth="10" defaultRowHeight="14.5" x14ac:dyDescent="0.35"/>
  <cols>
    <col min="1" max="1" width="10.7265625" style="22" customWidth="1"/>
    <col min="2" max="2" width="10.90625" style="22"/>
    <col min="3" max="3" width="2.7265625" style="22" customWidth="1"/>
    <col min="4" max="4" width="10.90625" style="22"/>
    <col min="5" max="5" width="2.6328125" style="22" customWidth="1"/>
    <col min="6" max="6" width="16.453125" style="22" customWidth="1"/>
    <col min="7" max="7" width="2.6328125" style="22" customWidth="1"/>
    <col min="8" max="8" width="12.6328125" style="22" customWidth="1"/>
    <col min="9" max="9" width="3.1796875" style="22" customWidth="1"/>
    <col min="10" max="10" width="12.1796875" style="22" customWidth="1"/>
    <col min="11" max="11" width="12.6328125" style="22" customWidth="1"/>
    <col min="12" max="12" width="2.6328125" style="22" customWidth="1"/>
    <col min="13" max="16384" width="10.90625" style="22"/>
  </cols>
  <sheetData>
    <row r="2" spans="2:9" x14ac:dyDescent="0.35">
      <c r="B2" s="4" t="s">
        <v>0</v>
      </c>
      <c r="D2" s="4" t="s">
        <v>11</v>
      </c>
      <c r="F2" s="4" t="s">
        <v>19</v>
      </c>
      <c r="H2" s="7" t="s">
        <v>16</v>
      </c>
      <c r="I2" s="8"/>
    </row>
    <row r="3" spans="2:9" x14ac:dyDescent="0.35">
      <c r="B3" s="9" t="s">
        <v>1</v>
      </c>
      <c r="D3" s="9" t="s">
        <v>3</v>
      </c>
      <c r="F3" s="9" t="s">
        <v>21</v>
      </c>
      <c r="H3" s="5" t="s">
        <v>12</v>
      </c>
      <c r="I3" s="5">
        <v>1</v>
      </c>
    </row>
    <row r="4" spans="2:9" x14ac:dyDescent="0.35">
      <c r="B4" s="9" t="s">
        <v>26</v>
      </c>
      <c r="D4" s="9" t="s">
        <v>4</v>
      </c>
      <c r="F4" s="9" t="s">
        <v>22</v>
      </c>
      <c r="H4" s="5" t="s">
        <v>13</v>
      </c>
      <c r="I4" s="5">
        <v>2</v>
      </c>
    </row>
    <row r="5" spans="2:9" x14ac:dyDescent="0.35">
      <c r="B5" s="9" t="s">
        <v>2</v>
      </c>
      <c r="D5" s="9" t="s">
        <v>8</v>
      </c>
      <c r="F5" s="9" t="s">
        <v>20</v>
      </c>
      <c r="H5" s="5" t="s">
        <v>31</v>
      </c>
      <c r="I5" s="5">
        <v>3</v>
      </c>
    </row>
    <row r="6" spans="2:9" x14ac:dyDescent="0.35">
      <c r="B6" s="9"/>
      <c r="D6" s="9" t="s">
        <v>9</v>
      </c>
      <c r="F6" s="9" t="s">
        <v>25</v>
      </c>
      <c r="H6" s="5" t="s">
        <v>32</v>
      </c>
      <c r="I6" s="5">
        <v>4</v>
      </c>
    </row>
    <row r="7" spans="2:9" x14ac:dyDescent="0.35">
      <c r="B7" s="9"/>
      <c r="D7" s="9" t="s">
        <v>10</v>
      </c>
      <c r="F7" s="9" t="s">
        <v>23</v>
      </c>
      <c r="H7" s="5" t="s">
        <v>14</v>
      </c>
      <c r="I7" s="5">
        <v>5</v>
      </c>
    </row>
    <row r="8" spans="2:9" x14ac:dyDescent="0.35">
      <c r="B8" s="9"/>
      <c r="D8" s="9" t="s">
        <v>5</v>
      </c>
      <c r="F8" s="9" t="s">
        <v>24</v>
      </c>
      <c r="H8" s="5" t="s">
        <v>15</v>
      </c>
      <c r="I8" s="5">
        <v>6</v>
      </c>
    </row>
    <row r="9" spans="2:9" x14ac:dyDescent="0.35">
      <c r="B9" s="9"/>
      <c r="D9" s="9" t="s">
        <v>6</v>
      </c>
      <c r="F9" s="9"/>
    </row>
    <row r="10" spans="2:9" x14ac:dyDescent="0.35">
      <c r="B10" s="9"/>
      <c r="D10" s="9" t="s">
        <v>7</v>
      </c>
      <c r="F10" s="9"/>
    </row>
    <row r="11" spans="2:9" x14ac:dyDescent="0.35">
      <c r="B11" s="9"/>
      <c r="D11" s="9"/>
      <c r="F11" s="9"/>
      <c r="H11" s="6" t="s">
        <v>17</v>
      </c>
      <c r="I11" s="6"/>
    </row>
    <row r="12" spans="2:9" x14ac:dyDescent="0.35">
      <c r="B12" s="9"/>
      <c r="D12" s="9"/>
      <c r="F12" s="9"/>
      <c r="H12" s="5" t="s">
        <v>12</v>
      </c>
      <c r="I12" s="5">
        <v>1</v>
      </c>
    </row>
    <row r="13" spans="2:9" x14ac:dyDescent="0.35">
      <c r="B13" s="9"/>
      <c r="D13" s="9"/>
      <c r="F13" s="9"/>
      <c r="H13" s="5" t="s">
        <v>13</v>
      </c>
      <c r="I13" s="5">
        <v>2</v>
      </c>
    </row>
    <row r="14" spans="2:9" x14ac:dyDescent="0.35">
      <c r="B14" s="9"/>
      <c r="D14" s="9"/>
      <c r="F14" s="9"/>
      <c r="H14" s="5" t="s">
        <v>31</v>
      </c>
      <c r="I14" s="5">
        <v>3</v>
      </c>
    </row>
    <row r="15" spans="2:9" x14ac:dyDescent="0.35">
      <c r="B15" s="9"/>
      <c r="D15" s="9"/>
      <c r="F15" s="9"/>
      <c r="H15" s="5" t="s">
        <v>32</v>
      </c>
      <c r="I15" s="5">
        <v>4</v>
      </c>
    </row>
    <row r="16" spans="2:9" x14ac:dyDescent="0.35">
      <c r="B16" s="9"/>
      <c r="D16" s="9"/>
      <c r="F16" s="9"/>
      <c r="H16" s="5" t="s">
        <v>14</v>
      </c>
      <c r="I16" s="5">
        <v>5</v>
      </c>
    </row>
    <row r="17" spans="2:9" x14ac:dyDescent="0.35">
      <c r="B17" s="9"/>
      <c r="D17" s="9"/>
      <c r="F17" s="9"/>
      <c r="H17" s="5" t="s">
        <v>15</v>
      </c>
      <c r="I17" s="5">
        <v>6</v>
      </c>
    </row>
    <row r="18" spans="2:9" x14ac:dyDescent="0.35">
      <c r="B18" s="9"/>
      <c r="D18" s="9"/>
      <c r="F18" s="9"/>
    </row>
    <row r="19" spans="2:9" x14ac:dyDescent="0.35">
      <c r="B19" s="9"/>
      <c r="D19" s="9"/>
      <c r="F19" s="9"/>
    </row>
    <row r="20" spans="2:9" x14ac:dyDescent="0.35">
      <c r="B20" s="9"/>
      <c r="D20" s="9"/>
      <c r="F20" s="9"/>
    </row>
    <row r="21" spans="2:9" x14ac:dyDescent="0.35">
      <c r="B21" s="9"/>
      <c r="D21" s="9"/>
      <c r="F21" s="9"/>
    </row>
  </sheetData>
  <sheetProtection sheet="1" objects="1" scenarios="1" selectLockedCells="1"/>
  <mergeCells count="2">
    <mergeCell ref="H2:I2"/>
    <mergeCell ref="H11:I11"/>
  </mergeCell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9</vt:i4>
      </vt:variant>
    </vt:vector>
  </HeadingPairs>
  <TitlesOfParts>
    <vt:vector size="12" baseType="lpstr">
      <vt:lpstr>Instructions</vt:lpstr>
      <vt:lpstr>Analyse des parties prenantes</vt:lpstr>
      <vt:lpstr>Tables</vt:lpstr>
      <vt:lpstr>categorie</vt:lpstr>
      <vt:lpstr>espace</vt:lpstr>
      <vt:lpstr>'Analyse des parties prenantes'!Impression_des_titres</vt:lpstr>
      <vt:lpstr>interet</vt:lpstr>
      <vt:lpstr>interetn</vt:lpstr>
      <vt:lpstr>pouvoir</vt:lpstr>
      <vt:lpstr>pouvoirn</vt:lpstr>
      <vt:lpstr>relation</vt:lpstr>
      <vt:lpstr>'Analyse des parties prenantes'!Zone_d_impression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Claude Michaud</dc:creator>
  <cp:lastModifiedBy>Claude Michaud</cp:lastModifiedBy>
  <cp:lastPrinted>2023-09-08T11:30:31Z</cp:lastPrinted>
  <dcterms:created xsi:type="dcterms:W3CDTF">2023-09-08T06:21:02Z</dcterms:created>
  <dcterms:modified xsi:type="dcterms:W3CDTF">2023-09-08T11:31:43Z</dcterms:modified>
</cp:coreProperties>
</file>