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rive partagés\My-SBM Discover\Activités et outils\03. RH et équipe\Valeurs, aide au choix\Instruments\"/>
    </mc:Choice>
  </mc:AlternateContent>
  <xr:revisionPtr revIDLastSave="0" documentId="13_ncr:1_{7D94642B-7ACB-44A0-BE19-56ECE3FFA15A}" xr6:coauthVersionLast="47" xr6:coauthVersionMax="47" xr10:uidLastSave="{00000000-0000-0000-0000-000000000000}"/>
  <bookViews>
    <workbookView xWindow="-110" yWindow="-110" windowWidth="38620" windowHeight="21260" xr2:uid="{00000000-000D-0000-FFFF-FFFF00000000}"/>
  </bookViews>
  <sheets>
    <sheet name="Valeurs actuelles" sheetId="5" r:id="rId1"/>
    <sheet name="Valeurs souhaitées" sheetId="7" r:id="rId2"/>
    <sheet name="Comparaison" sheetId="8" r:id="rId3"/>
    <sheet name="Liste des valeurs" sheetId="1" state="hidden" r:id="rId4"/>
    <sheet name="Tables" sheetId="2" state="hidden" r:id="rId5"/>
    <sheet name="Barrett Org" sheetId="3" state="hidden" r:id="rId6"/>
  </sheets>
  <definedNames>
    <definedName name="Choix">Tables!$B$2:$B$3</definedName>
    <definedName name="Domaines">'Liste des valeurs'!$E$2:$E$9</definedName>
    <definedName name="_xlnm.Print_Area" localSheetId="0">'Valeurs actuelles'!$A$1:$K$65</definedName>
    <definedName name="_xlnm.Print_Area" localSheetId="1">'Valeurs souhaitées'!$A$1:$K$69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7" l="1"/>
  <c r="I32" i="7"/>
  <c r="F32" i="7"/>
  <c r="C32" i="7"/>
  <c r="L31" i="7"/>
  <c r="I31" i="7"/>
  <c r="F31" i="7"/>
  <c r="C31" i="7"/>
  <c r="L30" i="7"/>
  <c r="I30" i="7"/>
  <c r="F30" i="7"/>
  <c r="C30" i="7"/>
  <c r="L29" i="7"/>
  <c r="I29" i="7"/>
  <c r="F29" i="7"/>
  <c r="C29" i="7"/>
  <c r="L28" i="7"/>
  <c r="I28" i="7"/>
  <c r="F28" i="7"/>
  <c r="C28" i="7"/>
  <c r="L27" i="7"/>
  <c r="I27" i="7"/>
  <c r="F27" i="7"/>
  <c r="C27" i="7"/>
  <c r="L26" i="7"/>
  <c r="I26" i="7"/>
  <c r="F26" i="7"/>
  <c r="C26" i="7"/>
  <c r="L25" i="7"/>
  <c r="I25" i="7"/>
  <c r="F25" i="7"/>
  <c r="C25" i="7"/>
  <c r="L24" i="7"/>
  <c r="I24" i="7"/>
  <c r="F24" i="7"/>
  <c r="C24" i="7"/>
  <c r="L23" i="7"/>
  <c r="I23" i="7"/>
  <c r="F23" i="7"/>
  <c r="C23" i="7"/>
  <c r="L22" i="7"/>
  <c r="I22" i="7"/>
  <c r="F22" i="7"/>
  <c r="C22" i="7"/>
  <c r="L21" i="7"/>
  <c r="I21" i="7"/>
  <c r="F21" i="7"/>
  <c r="C21" i="7"/>
  <c r="L20" i="7"/>
  <c r="I20" i="7"/>
  <c r="F20" i="7"/>
  <c r="C20" i="7"/>
  <c r="L19" i="7"/>
  <c r="I19" i="7"/>
  <c r="F19" i="7"/>
  <c r="C19" i="7"/>
  <c r="L18" i="7"/>
  <c r="I18" i="7"/>
  <c r="F18" i="7"/>
  <c r="C18" i="7"/>
  <c r="L17" i="7"/>
  <c r="I17" i="7"/>
  <c r="F17" i="7"/>
  <c r="C17" i="7"/>
  <c r="L16" i="7"/>
  <c r="I16" i="7"/>
  <c r="F16" i="7"/>
  <c r="C16" i="7"/>
  <c r="L15" i="7"/>
  <c r="I15" i="7"/>
  <c r="F15" i="7"/>
  <c r="C15" i="7"/>
  <c r="L14" i="7"/>
  <c r="I14" i="7"/>
  <c r="F14" i="7"/>
  <c r="C14" i="7"/>
  <c r="L13" i="7"/>
  <c r="I13" i="7"/>
  <c r="F13" i="7"/>
  <c r="C13" i="7"/>
  <c r="L12" i="7"/>
  <c r="I12" i="7"/>
  <c r="F12" i="7"/>
  <c r="C12" i="7"/>
  <c r="L11" i="7"/>
  <c r="I11" i="7"/>
  <c r="F11" i="7"/>
  <c r="C11" i="7"/>
  <c r="L10" i="7"/>
  <c r="I10" i="7"/>
  <c r="F10" i="7"/>
  <c r="C10" i="7"/>
  <c r="L9" i="7"/>
  <c r="I9" i="7"/>
  <c r="F9" i="7"/>
  <c r="C9" i="7"/>
  <c r="L8" i="7"/>
  <c r="I8" i="7"/>
  <c r="F8" i="7"/>
  <c r="C8" i="7"/>
  <c r="L7" i="7"/>
  <c r="I7" i="7"/>
  <c r="F7" i="7"/>
  <c r="C7" i="7"/>
  <c r="L6" i="7"/>
  <c r="I6" i="7"/>
  <c r="F6" i="7"/>
  <c r="C6" i="7"/>
  <c r="L5" i="7"/>
  <c r="I5" i="7"/>
  <c r="F5" i="7"/>
  <c r="C5" i="7"/>
  <c r="L4" i="7"/>
  <c r="I4" i="7"/>
  <c r="F4" i="7"/>
  <c r="C4" i="7"/>
  <c r="L3" i="7"/>
  <c r="I3" i="7"/>
  <c r="F3" i="7"/>
  <c r="C3" i="7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" i="5"/>
  <c r="I3" i="5"/>
  <c r="F3" i="5"/>
  <c r="C32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" i="5"/>
  <c r="P6" i="7" l="1"/>
  <c r="I6" i="8" s="1"/>
  <c r="P9" i="7"/>
  <c r="I9" i="8" s="1"/>
  <c r="P7" i="7"/>
  <c r="I7" i="8" s="1"/>
  <c r="P4" i="7"/>
  <c r="I4" i="8" s="1"/>
  <c r="P3" i="7"/>
  <c r="I3" i="8" s="1"/>
  <c r="P8" i="7"/>
  <c r="I8" i="8" s="1"/>
  <c r="P5" i="7"/>
  <c r="I5" i="8" s="1"/>
  <c r="P10" i="7"/>
  <c r="I10" i="8" s="1"/>
  <c r="P3" i="5"/>
  <c r="H3" i="8" s="1"/>
  <c r="P10" i="5"/>
  <c r="H10" i="8" s="1"/>
  <c r="P5" i="5"/>
  <c r="H5" i="8" s="1"/>
  <c r="P9" i="5"/>
  <c r="H9" i="8" s="1"/>
  <c r="P4" i="5"/>
  <c r="H4" i="8" s="1"/>
  <c r="P8" i="5"/>
  <c r="H8" i="8" s="1"/>
  <c r="P7" i="5"/>
  <c r="H7" i="8" s="1"/>
  <c r="P6" i="5"/>
  <c r="H6" i="8" s="1"/>
  <c r="P11" i="7" l="1"/>
  <c r="P11" i="5"/>
</calcChain>
</file>

<file path=xl/sharedStrings.xml><?xml version="1.0" encoding="utf-8"?>
<sst xmlns="http://schemas.openxmlformats.org/spreadsheetml/2006/main" count="729" uniqueCount="330">
  <si>
    <t>Ambition</t>
  </si>
  <si>
    <t>Autonomie</t>
  </si>
  <si>
    <t>Confiance</t>
  </si>
  <si>
    <t>Coopération</t>
  </si>
  <si>
    <t>Courage</t>
  </si>
  <si>
    <t>Créativité</t>
  </si>
  <si>
    <t>Dévouement</t>
  </si>
  <si>
    <t>Dynamisme</t>
  </si>
  <si>
    <t>Egalité</t>
  </si>
  <si>
    <t>Engagement</t>
  </si>
  <si>
    <t>Ethique</t>
  </si>
  <si>
    <t>Enthousiasme</t>
  </si>
  <si>
    <t>Expertise</t>
  </si>
  <si>
    <t>Fiabilité</t>
  </si>
  <si>
    <t>Honnêteté</t>
  </si>
  <si>
    <t>Imagination</t>
  </si>
  <si>
    <t>Impartialité</t>
  </si>
  <si>
    <t>Incorruptibilité</t>
  </si>
  <si>
    <t>Indulgence</t>
  </si>
  <si>
    <t>Innovation</t>
  </si>
  <si>
    <t>Intégrité</t>
  </si>
  <si>
    <t>Légalité</t>
  </si>
  <si>
    <t>Liberté</t>
  </si>
  <si>
    <t>Obéissance</t>
  </si>
  <si>
    <t>Partenariat</t>
  </si>
  <si>
    <t>Passion</t>
  </si>
  <si>
    <t>Performance</t>
  </si>
  <si>
    <t>Productivité</t>
  </si>
  <si>
    <t>Professionnalisme</t>
  </si>
  <si>
    <t>Profitabilité</t>
  </si>
  <si>
    <t xml:space="preserve">Réactivité </t>
  </si>
  <si>
    <t>Rentabilité</t>
  </si>
  <si>
    <t>Réputation</t>
  </si>
  <si>
    <t>Sagesse</t>
  </si>
  <si>
    <t xml:space="preserve">Serviabilité </t>
  </si>
  <si>
    <t>Transparence</t>
  </si>
  <si>
    <t>Sentiment d'aboutissement</t>
  </si>
  <si>
    <t>Adaptabilité aux situations</t>
  </si>
  <si>
    <t>Alliances stratégiques</t>
  </si>
  <si>
    <t>Apprentissage continu</t>
  </si>
  <si>
    <t>Atteinte de l'autofinancement</t>
  </si>
  <si>
    <t>Citoyenneté corporative</t>
  </si>
  <si>
    <t>Clarté dans ses propos et actions</t>
  </si>
  <si>
    <t>Satisfaction du client</t>
  </si>
  <si>
    <t>Climat organisationnel</t>
  </si>
  <si>
    <t>Collégialité dans le travail</t>
  </si>
  <si>
    <t>Communication ouverte</t>
  </si>
  <si>
    <t>Compassion envers les autres</t>
  </si>
  <si>
    <t>Croissance organisationnelle</t>
  </si>
  <si>
    <t>Approche démocratique</t>
  </si>
  <si>
    <t>Ouverture à la diversité</t>
  </si>
  <si>
    <t>Economicité, efficience</t>
  </si>
  <si>
    <t>Développement des employés</t>
  </si>
  <si>
    <t>Accomplissement des employés</t>
  </si>
  <si>
    <t>Epanouissement des personnes</t>
  </si>
  <si>
    <t>Travail en équipe</t>
  </si>
  <si>
    <t>Sensibilité à l'environnement</t>
  </si>
  <si>
    <t>Recherche de l'excellence</t>
  </si>
  <si>
    <t>Recherche de l'impact</t>
  </si>
  <si>
    <t>Esprit d'initiative</t>
  </si>
  <si>
    <t>Intelligence collective</t>
  </si>
  <si>
    <t>Justice sociale</t>
  </si>
  <si>
    <t>Atteinte des objectifs</t>
  </si>
  <si>
    <t>Reconnaissance sociale</t>
  </si>
  <si>
    <t>Relation avec les autres</t>
  </si>
  <si>
    <t>Respect d’autrui</t>
  </si>
  <si>
    <t>Sens des responsabilités</t>
  </si>
  <si>
    <t>Responsabilité sociétale</t>
  </si>
  <si>
    <t>Prise de risque</t>
  </si>
  <si>
    <t>Solidité financière</t>
  </si>
  <si>
    <t>Vision à long terme</t>
  </si>
  <si>
    <t>Vision partagée</t>
  </si>
  <si>
    <t>Qualité du service</t>
  </si>
  <si>
    <t>Démocratie participative</t>
  </si>
  <si>
    <t>Ecologie, développement durable</t>
  </si>
  <si>
    <t>Solidarité</t>
  </si>
  <si>
    <t>Cohérence</t>
  </si>
  <si>
    <t>Bien-être social</t>
  </si>
  <si>
    <t>Tolérance</t>
  </si>
  <si>
    <t>Discrétion</t>
  </si>
  <si>
    <t>Délégation</t>
  </si>
  <si>
    <t>Valorisation</t>
  </si>
  <si>
    <t>Disponibilité</t>
  </si>
  <si>
    <t>Mesure et évaluation</t>
  </si>
  <si>
    <t>Domaines de valeur</t>
  </si>
  <si>
    <t>Equipe</t>
  </si>
  <si>
    <t>Excellence</t>
  </si>
  <si>
    <t>Conformité</t>
  </si>
  <si>
    <t>Clientèles</t>
  </si>
  <si>
    <t>Résultats</t>
  </si>
  <si>
    <t>Efficacité</t>
  </si>
  <si>
    <t>Responsabilité</t>
  </si>
  <si>
    <t>Qualité</t>
  </si>
  <si>
    <t>Esprit d'équipe</t>
  </si>
  <si>
    <t>Création de valeur</t>
  </si>
  <si>
    <t>Respect des engagements</t>
  </si>
  <si>
    <t>Echange</t>
  </si>
  <si>
    <t>Confidentialité</t>
  </si>
  <si>
    <t>Perfectionnement continu</t>
  </si>
  <si>
    <t>Relation</t>
  </si>
  <si>
    <t>ease with uncertainty</t>
  </si>
  <si>
    <t>efficiency</t>
  </si>
  <si>
    <t>empathy</t>
  </si>
  <si>
    <t>empire building</t>
  </si>
  <si>
    <t>employee fulfilment</t>
  </si>
  <si>
    <t>employee health</t>
  </si>
  <si>
    <t>employee recognition</t>
  </si>
  <si>
    <t>employee safety</t>
  </si>
  <si>
    <t>empowerment</t>
  </si>
  <si>
    <t>enthusiasm</t>
  </si>
  <si>
    <t>environmental awareness</t>
  </si>
  <si>
    <t>ethics</t>
  </si>
  <si>
    <t>excellence</t>
  </si>
  <si>
    <t>excessive hospitality</t>
  </si>
  <si>
    <t>experience</t>
  </si>
  <si>
    <t>exploitation</t>
  </si>
  <si>
    <t>external competitiveness</t>
  </si>
  <si>
    <t>extreme loyalty</t>
  </si>
  <si>
    <t>fairness</t>
  </si>
  <si>
    <t>financial stability</t>
  </si>
  <si>
    <t>forgiveness</t>
  </si>
  <si>
    <t>future generations</t>
  </si>
  <si>
    <t>global perspective</t>
  </si>
  <si>
    <t>goals orientation</t>
  </si>
  <si>
    <t>honesty</t>
  </si>
  <si>
    <t>human rights</t>
  </si>
  <si>
    <t>humour/fun</t>
  </si>
  <si>
    <t>image</t>
  </si>
  <si>
    <t>information hoarding</t>
  </si>
  <si>
    <t>information sharing</t>
  </si>
  <si>
    <t>innovation</t>
  </si>
  <si>
    <t>integrity</t>
  </si>
  <si>
    <t>interdependence</t>
  </si>
  <si>
    <t>internal community building</t>
  </si>
  <si>
    <t>internal competition</t>
  </si>
  <si>
    <t>job security</t>
  </si>
  <si>
    <t>leadership development</t>
  </si>
  <si>
    <t>listening</t>
  </si>
  <si>
    <t>long-term perspective</t>
  </si>
  <si>
    <t>making a difference</t>
  </si>
  <si>
    <t>manipulation</t>
  </si>
  <si>
    <t>market focus</t>
  </si>
  <si>
    <t>mentoring</t>
  </si>
  <si>
    <t>mission focus</t>
  </si>
  <si>
    <t>open communication</t>
  </si>
  <si>
    <t>openness</t>
  </si>
  <si>
    <t>organisational growth</t>
  </si>
  <si>
    <t>personal growth</t>
  </si>
  <si>
    <t>philanthropy</t>
  </si>
  <si>
    <t>power</t>
  </si>
  <si>
    <t>process orientation</t>
  </si>
  <si>
    <t>productivity</t>
  </si>
  <si>
    <t>professional growth</t>
  </si>
  <si>
    <t>profit</t>
  </si>
  <si>
    <t>quality</t>
  </si>
  <si>
    <t>reliability</t>
  </si>
  <si>
    <t>respect</t>
  </si>
  <si>
    <t>responsibility</t>
  </si>
  <si>
    <t>results orientation</t>
  </si>
  <si>
    <t>risk-taking</t>
  </si>
  <si>
    <t>shared values</t>
  </si>
  <si>
    <t>shared vision</t>
  </si>
  <si>
    <t>short-term orientation</t>
  </si>
  <si>
    <t>skills training</t>
  </si>
  <si>
    <t>strategic alliances</t>
  </si>
  <si>
    <t>success</t>
  </si>
  <si>
    <t>teamwork</t>
  </si>
  <si>
    <t>territory</t>
  </si>
  <si>
    <t>tradition</t>
  </si>
  <si>
    <t>trust</t>
  </si>
  <si>
    <t>wisdom</t>
  </si>
  <si>
    <t>accountability</t>
  </si>
  <si>
    <t>achievement</t>
  </si>
  <si>
    <t>adaptability</t>
  </si>
  <si>
    <t>balance (home/work)</t>
  </si>
  <si>
    <t>balance (physical/emotional/mental/spiritual)</t>
  </si>
  <si>
    <t>being the best</t>
  </si>
  <si>
    <t>blame</t>
  </si>
  <si>
    <t>bureaucracy</t>
  </si>
  <si>
    <t>caution</t>
  </si>
  <si>
    <t>clarity</t>
  </si>
  <si>
    <t>commitment</t>
  </si>
  <si>
    <t>community service</t>
  </si>
  <si>
    <t>compassion</t>
  </si>
  <si>
    <t>conflict resolution</t>
  </si>
  <si>
    <t>consensus</t>
  </si>
  <si>
    <t>continuous improvement</t>
  </si>
  <si>
    <t>continuous learning</t>
  </si>
  <si>
    <t>control</t>
  </si>
  <si>
    <t>co-operation</t>
  </si>
  <si>
    <t>creativity</t>
  </si>
  <si>
    <t>customer collaboration</t>
  </si>
  <si>
    <t>customer satisfaction</t>
  </si>
  <si>
    <t>diversity</t>
  </si>
  <si>
    <t>responsabilisation</t>
  </si>
  <si>
    <t>réalisation</t>
  </si>
  <si>
    <t>adaptabilité</t>
  </si>
  <si>
    <t>équilibre ( domicile / travail )</t>
  </si>
  <si>
    <t>équilibre (physique / émotionnel / mental / spirituel )</t>
  </si>
  <si>
    <t>blâme</t>
  </si>
  <si>
    <t>bureaucratie</t>
  </si>
  <si>
    <t>prudence</t>
  </si>
  <si>
    <t>clarté</t>
  </si>
  <si>
    <t>engagement</t>
  </si>
  <si>
    <t>contrôle</t>
  </si>
  <si>
    <t>créativité</t>
  </si>
  <si>
    <t>satisfaction de la clientèle</t>
  </si>
  <si>
    <t>diversité</t>
  </si>
  <si>
    <t>efficacité</t>
  </si>
  <si>
    <t>empathie</t>
  </si>
  <si>
    <t>construction d'un empire</t>
  </si>
  <si>
    <t>reconnaissance des employés</t>
  </si>
  <si>
    <t>autonomisation</t>
  </si>
  <si>
    <t>enthousiasme</t>
  </si>
  <si>
    <t>éthique</t>
  </si>
  <si>
    <t>hospitalité excessive</t>
  </si>
  <si>
    <t>expérience</t>
  </si>
  <si>
    <t>justice</t>
  </si>
  <si>
    <t>pardon</t>
  </si>
  <si>
    <t>perspective globale</t>
  </si>
  <si>
    <t>honnêteté</t>
  </si>
  <si>
    <t>droits de l'homme</t>
  </si>
  <si>
    <t>humour / fun</t>
  </si>
  <si>
    <t>rétention de l'information</t>
  </si>
  <si>
    <t>partage de l'information</t>
  </si>
  <si>
    <t>intégrité</t>
  </si>
  <si>
    <t>interdépendance</t>
  </si>
  <si>
    <t>construction de la communauté interne</t>
  </si>
  <si>
    <t>écoute</t>
  </si>
  <si>
    <t>perspective à long terme</t>
  </si>
  <si>
    <t>mentorat</t>
  </si>
  <si>
    <t>communication ouverte</t>
  </si>
  <si>
    <t>franchise</t>
  </si>
  <si>
    <t>croissance personnelle</t>
  </si>
  <si>
    <t>philanthropie</t>
  </si>
  <si>
    <t>puissance</t>
  </si>
  <si>
    <t>productivité</t>
  </si>
  <si>
    <t>croissance professionnelle</t>
  </si>
  <si>
    <t>bénéfice</t>
  </si>
  <si>
    <t>qualité</t>
  </si>
  <si>
    <t>fiabilité</t>
  </si>
  <si>
    <t>responsabilité</t>
  </si>
  <si>
    <t>orientation vers les résultats</t>
  </si>
  <si>
    <t>vision partagée</t>
  </si>
  <si>
    <t>orientation à court terme</t>
  </si>
  <si>
    <t>formation professionnelle</t>
  </si>
  <si>
    <t>alliances stratégiques</t>
  </si>
  <si>
    <t>succès</t>
  </si>
  <si>
    <t>travail d'équipe</t>
  </si>
  <si>
    <t>territoire</t>
  </si>
  <si>
    <t>confiance</t>
  </si>
  <si>
    <t>sagesse</t>
  </si>
  <si>
    <t>Traduction</t>
  </si>
  <si>
    <t>étre le meilleur</t>
  </si>
  <si>
    <t>résolution des conflits</t>
  </si>
  <si>
    <t>amélioration continue</t>
  </si>
  <si>
    <t>apprentissage continu</t>
  </si>
  <si>
    <t>coopération</t>
  </si>
  <si>
    <t>collaboration avec la clientèle</t>
  </si>
  <si>
    <t>gestion de l'incertitude</t>
  </si>
  <si>
    <t>épanouissement des salariés</t>
  </si>
  <si>
    <t>santé des employés</t>
  </si>
  <si>
    <t>sécurité des employés</t>
  </si>
  <si>
    <t>sensibilisaté à l'environnement</t>
  </si>
  <si>
    <t>loyauté extrême</t>
  </si>
  <si>
    <t>stabilité financière</t>
  </si>
  <si>
    <t>générations futures</t>
  </si>
  <si>
    <t>développement du leadership</t>
  </si>
  <si>
    <t>faire la différence</t>
  </si>
  <si>
    <t>orientation marché</t>
  </si>
  <si>
    <t>orientation sur la mission</t>
  </si>
  <si>
    <t>croissance organisationnelle</t>
  </si>
  <si>
    <t>valeurs partagées</t>
  </si>
  <si>
    <t>prise de risque</t>
  </si>
  <si>
    <t>orientation processus</t>
  </si>
  <si>
    <t>orientation résultats</t>
  </si>
  <si>
    <t>sécurité de l'emploi</t>
  </si>
  <si>
    <t>Personne</t>
  </si>
  <si>
    <t>Processus</t>
  </si>
  <si>
    <t>Société</t>
  </si>
  <si>
    <t>1. Personne</t>
  </si>
  <si>
    <t>2. Relation</t>
  </si>
  <si>
    <t>3. Equipe</t>
  </si>
  <si>
    <t>4. Processus</t>
  </si>
  <si>
    <t>5. Résultats</t>
  </si>
  <si>
    <t>7. Excellence</t>
  </si>
  <si>
    <t>8. Société</t>
  </si>
  <si>
    <t>6. Clientèles</t>
  </si>
  <si>
    <t>Vision à moyen terme</t>
  </si>
  <si>
    <t>service à la communauté</t>
  </si>
  <si>
    <t>compétitivité extérne</t>
  </si>
  <si>
    <t>compétitivité interne</t>
  </si>
  <si>
    <t>Réalisation</t>
  </si>
  <si>
    <t>Reconnaissance des employés</t>
  </si>
  <si>
    <t>Amélioration continue</t>
  </si>
  <si>
    <t>Service à la communauté</t>
  </si>
  <si>
    <t>Autonomisation</t>
  </si>
  <si>
    <t>Compétitivité</t>
  </si>
  <si>
    <t>Ecoute</t>
  </si>
  <si>
    <t>Humour / fun</t>
  </si>
  <si>
    <t>Loyauté</t>
  </si>
  <si>
    <t>Orientation sur la mission</t>
  </si>
  <si>
    <t xml:space="preserve">Santé et sécurité </t>
  </si>
  <si>
    <t>Consensus</t>
  </si>
  <si>
    <t>Valeur</t>
  </si>
  <si>
    <t>Domaine</t>
  </si>
  <si>
    <t>#</t>
  </si>
  <si>
    <t>V</t>
  </si>
  <si>
    <t>Mots clés - Organizational values (Barrett)</t>
  </si>
  <si>
    <t>Total</t>
  </si>
  <si>
    <t>Agilité</t>
  </si>
  <si>
    <t>Discipline</t>
  </si>
  <si>
    <t>Maitrise</t>
  </si>
  <si>
    <t>Prospérité</t>
  </si>
  <si>
    <t>Succès</t>
  </si>
  <si>
    <t>Générosité</t>
  </si>
  <si>
    <t>Originalité</t>
  </si>
  <si>
    <t>Présence</t>
  </si>
  <si>
    <t>Utilité</t>
  </si>
  <si>
    <t>Espoir</t>
  </si>
  <si>
    <t>Humanité</t>
  </si>
  <si>
    <t>Sens de la vie</t>
  </si>
  <si>
    <t>Vérité</t>
  </si>
  <si>
    <t>Profil d'orientation des valeurs souhaitées pour l'organisation</t>
  </si>
  <si>
    <t>Actuelles</t>
  </si>
  <si>
    <t>Souhaitées</t>
  </si>
  <si>
    <r>
      <rPr>
        <b/>
        <sz val="11"/>
        <color theme="1"/>
        <rFont val="Open Sans"/>
        <family val="2"/>
      </rPr>
      <t>Valeurs actuelles de l'organisation - instructions:</t>
    </r>
    <r>
      <rPr>
        <sz val="10"/>
        <color theme="1"/>
        <rFont val="Open Sans"/>
        <family val="2"/>
      </rPr>
      <t xml:space="preserve">
Demande à chaque participant de choisir les 8 à 16 termes qui représentent au mieux les valeurs qu'il imagine partagées dans ton organisation. 
Note à gauche de chaque terme de valeur le nombre de fois qu'il a été choisi (laisse en blanc si personne ne l'a choisi). 
Puis observe l'empreinte radar en dessous du tableau.</t>
    </r>
  </si>
  <si>
    <t>Profil d'orientation des valeurs actuelles</t>
  </si>
  <si>
    <r>
      <rPr>
        <b/>
        <sz val="11"/>
        <color theme="1"/>
        <rFont val="Open Sans"/>
        <family val="2"/>
      </rPr>
      <t>Valeurs souhaitées pour l'organisation - instructions:</t>
    </r>
    <r>
      <rPr>
        <sz val="10"/>
        <color theme="1"/>
        <rFont val="Open Sans"/>
        <family val="2"/>
      </rPr>
      <t xml:space="preserve">
Demande à chaque participant de choisir les 8 à 16 termes qui représentent au mieux les valeurs qu'il aimerait voir partagées par ton organisation dans ls futur. 
Note à gauche de chaque terme de valeur le nombre de fois qu'il a été choisi (laisse en blanc si personne ne l'a choisi). 
Puis observe l'empreinte radar en dessous du tableau.</t>
    </r>
  </si>
  <si>
    <r>
      <rPr>
        <sz val="14"/>
        <color theme="1"/>
        <rFont val="Open Sans"/>
        <family val="2"/>
      </rPr>
      <t>Comparaison des profils de valeurs actuelles et souhaitées pour l'organisation</t>
    </r>
    <r>
      <rPr>
        <sz val="12"/>
        <color theme="1"/>
        <rFont val="Open Sans"/>
        <family val="2"/>
      </rPr>
      <t xml:space="preserve">
</t>
    </r>
    <r>
      <rPr>
        <sz val="11"/>
        <color theme="1"/>
        <rFont val="Open Sans"/>
        <family val="2"/>
      </rPr>
      <t>Utilisez ce graphique pour évaluer la distance entre les différents profils de valeurs.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</si>
</sst>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9"/>
      <color theme="1"/>
      <name val="Open Sans"/>
      <family val="2"/>
    </font>
    <font>
      <sz val="14"/>
      <color theme="1"/>
      <name val="Open Sans"/>
      <family val="2"/>
    </font>
    <font>
      <sz val="12"/>
      <color theme="1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0" fillId="0" borderId="0" xfId="0" applyFill="1"/>
    <xf numFmtId="0" fontId="2" fillId="2" borderId="0" xfId="0" applyFont="1" applyFill="1"/>
    <xf numFmtId="1" fontId="2" fillId="2" borderId="0" xfId="0" applyNumberFormat="1" applyFont="1" applyFill="1"/>
    <xf numFmtId="0" fontId="3" fillId="0" borderId="0" xfId="0" applyFont="1"/>
    <xf numFmtId="0" fontId="4" fillId="2" borderId="0" xfId="0" applyFont="1" applyFill="1"/>
    <xf numFmtId="49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/>
    <xf numFmtId="1" fontId="3" fillId="0" borderId="0" xfId="0" applyNumberFormat="1" applyFont="1"/>
    <xf numFmtId="0" fontId="0" fillId="0" borderId="0" xfId="0" applyFont="1"/>
    <xf numFmtId="49" fontId="8" fillId="0" borderId="2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4" borderId="1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left" vertical="center"/>
    </xf>
    <xf numFmtId="49" fontId="8" fillId="0" borderId="2" xfId="0" applyNumberFormat="1" applyFont="1" applyBorder="1"/>
    <xf numFmtId="49" fontId="8" fillId="0" borderId="2" xfId="0" applyNumberFormat="1" applyFont="1" applyBorder="1" applyAlignment="1">
      <alignment horizontal="justify" vertical="center"/>
    </xf>
    <xf numFmtId="0" fontId="8" fillId="0" borderId="2" xfId="0" applyFont="1" applyBorder="1"/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6" borderId="3" xfId="0" applyFont="1" applyFill="1" applyBorder="1" applyAlignment="1"/>
    <xf numFmtId="0" fontId="6" fillId="6" borderId="4" xfId="0" applyFont="1" applyFill="1" applyBorder="1" applyAlignment="1"/>
    <xf numFmtId="0" fontId="6" fillId="6" borderId="5" xfId="0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0" xfId="0" applyFont="1" applyFill="1"/>
    <xf numFmtId="0" fontId="11" fillId="5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4" borderId="0" xfId="0" applyFont="1" applyFill="1"/>
    <xf numFmtId="0" fontId="8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FFFF">
                <a:alpha val="47843"/>
              </a:srgbClr>
            </a:solidFill>
            <a:ln>
              <a:solidFill>
                <a:srgbClr val="00B0F0"/>
              </a:solidFill>
            </a:ln>
          </c:spPr>
          <c:cat>
            <c:strRef>
              <c:f>'Valeurs actuelles'!$O$3:$O$10</c:f>
              <c:strCache>
                <c:ptCount val="8"/>
                <c:pt idx="0">
                  <c:v>Personne</c:v>
                </c:pt>
                <c:pt idx="1">
                  <c:v>Relation</c:v>
                </c:pt>
                <c:pt idx="2">
                  <c:v>Equipe</c:v>
                </c:pt>
                <c:pt idx="3">
                  <c:v>Processus</c:v>
                </c:pt>
                <c:pt idx="4">
                  <c:v>Résultats</c:v>
                </c:pt>
                <c:pt idx="5">
                  <c:v>Clientèles</c:v>
                </c:pt>
                <c:pt idx="6">
                  <c:v>Excellence</c:v>
                </c:pt>
                <c:pt idx="7">
                  <c:v>Société</c:v>
                </c:pt>
              </c:strCache>
            </c:strRef>
          </c:cat>
          <c:val>
            <c:numRef>
              <c:f>'Valeurs actuelles'!$P$3:$P$10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0-477F-9039-27509C73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19616"/>
        <c:axId val="91121152"/>
      </c:radarChart>
      <c:catAx>
        <c:axId val="911196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1121152"/>
        <c:crosses val="autoZero"/>
        <c:auto val="1"/>
        <c:lblAlgn val="ctr"/>
        <c:lblOffset val="100"/>
        <c:noMultiLvlLbl val="0"/>
      </c:catAx>
      <c:valAx>
        <c:axId val="91121152"/>
        <c:scaling>
          <c:orientation val="minMax"/>
          <c:min val="-0.2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111961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66FF33">
                <a:alpha val="50196"/>
              </a:srgbClr>
            </a:solidFill>
            <a:ln>
              <a:solidFill>
                <a:srgbClr val="00B050"/>
              </a:solidFill>
            </a:ln>
          </c:spPr>
          <c:cat>
            <c:strRef>
              <c:f>'Valeurs souhaitées'!$O$3:$O$10</c:f>
              <c:strCache>
                <c:ptCount val="8"/>
                <c:pt idx="0">
                  <c:v>Personne</c:v>
                </c:pt>
                <c:pt idx="1">
                  <c:v>Relation</c:v>
                </c:pt>
                <c:pt idx="2">
                  <c:v>Equipe</c:v>
                </c:pt>
                <c:pt idx="3">
                  <c:v>Processus</c:v>
                </c:pt>
                <c:pt idx="4">
                  <c:v>Résultats</c:v>
                </c:pt>
                <c:pt idx="5">
                  <c:v>Clientèles</c:v>
                </c:pt>
                <c:pt idx="6">
                  <c:v>Excellence</c:v>
                </c:pt>
                <c:pt idx="7">
                  <c:v>Société</c:v>
                </c:pt>
              </c:strCache>
            </c:strRef>
          </c:cat>
          <c:val>
            <c:numRef>
              <c:f>'Valeurs souhaitées'!$P$3:$P$10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4-487F-A4A6-B23ECFE45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19616"/>
        <c:axId val="91121152"/>
      </c:radarChart>
      <c:catAx>
        <c:axId val="911196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91121152"/>
        <c:crosses val="autoZero"/>
        <c:auto val="1"/>
        <c:lblAlgn val="ctr"/>
        <c:lblOffset val="100"/>
        <c:noMultiLvlLbl val="0"/>
      </c:catAx>
      <c:valAx>
        <c:axId val="91121152"/>
        <c:scaling>
          <c:orientation val="minMax"/>
          <c:min val="-0.2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111961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tx>
            <c:v>Actuelles</c:v>
          </c:tx>
          <c:spPr>
            <a:solidFill>
              <a:srgbClr val="00FFFF">
                <a:alpha val="50196"/>
              </a:srgbClr>
            </a:solidFill>
            <a:ln w="12700">
              <a:solidFill>
                <a:srgbClr val="0070C0"/>
              </a:solidFill>
            </a:ln>
          </c:spPr>
          <c:cat>
            <c:strRef>
              <c:f>Comparaison!$G$3:$G$10</c:f>
              <c:strCache>
                <c:ptCount val="8"/>
                <c:pt idx="0">
                  <c:v>Personne</c:v>
                </c:pt>
                <c:pt idx="1">
                  <c:v>Relation</c:v>
                </c:pt>
                <c:pt idx="2">
                  <c:v>Equipe</c:v>
                </c:pt>
                <c:pt idx="3">
                  <c:v>Processus</c:v>
                </c:pt>
                <c:pt idx="4">
                  <c:v>Résultats</c:v>
                </c:pt>
                <c:pt idx="5">
                  <c:v>Clientèles</c:v>
                </c:pt>
                <c:pt idx="6">
                  <c:v>Excellence</c:v>
                </c:pt>
                <c:pt idx="7">
                  <c:v>Société</c:v>
                </c:pt>
              </c:strCache>
            </c:strRef>
          </c:cat>
          <c:val>
            <c:numRef>
              <c:f>Comparaison!$H$3:$H$10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0-4B14-92C6-E80122D7F4D6}"/>
            </c:ext>
          </c:extLst>
        </c:ser>
        <c:ser>
          <c:idx val="1"/>
          <c:order val="1"/>
          <c:tx>
            <c:v>Souhaitées</c:v>
          </c:tx>
          <c:spPr>
            <a:solidFill>
              <a:srgbClr val="FFFF00">
                <a:alpha val="50196"/>
              </a:srgbClr>
            </a:solidFill>
            <a:ln w="12700">
              <a:solidFill>
                <a:srgbClr val="FFC000"/>
              </a:solidFill>
            </a:ln>
          </c:spPr>
          <c:cat>
            <c:strRef>
              <c:f>Comparaison!$G$3:$G$10</c:f>
              <c:strCache>
                <c:ptCount val="8"/>
                <c:pt idx="0">
                  <c:v>Personne</c:v>
                </c:pt>
                <c:pt idx="1">
                  <c:v>Relation</c:v>
                </c:pt>
                <c:pt idx="2">
                  <c:v>Equipe</c:v>
                </c:pt>
                <c:pt idx="3">
                  <c:v>Processus</c:v>
                </c:pt>
                <c:pt idx="4">
                  <c:v>Résultats</c:v>
                </c:pt>
                <c:pt idx="5">
                  <c:v>Clientèles</c:v>
                </c:pt>
                <c:pt idx="6">
                  <c:v>Excellence</c:v>
                </c:pt>
                <c:pt idx="7">
                  <c:v>Société</c:v>
                </c:pt>
              </c:strCache>
            </c:strRef>
          </c:cat>
          <c:val>
            <c:numRef>
              <c:f>Comparaison!$I$3:$I$10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50-4B14-92C6-E80122D7F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19616"/>
        <c:axId val="91121152"/>
      </c:radarChart>
      <c:catAx>
        <c:axId val="911196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fr-FR"/>
          </a:p>
        </c:txPr>
        <c:crossAx val="91121152"/>
        <c:crosses val="autoZero"/>
        <c:auto val="1"/>
        <c:lblAlgn val="ctr"/>
        <c:lblOffset val="100"/>
        <c:noMultiLvlLbl val="0"/>
      </c:catAx>
      <c:valAx>
        <c:axId val="91121152"/>
        <c:scaling>
          <c:orientation val="minMax"/>
          <c:min val="-0.2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91119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87693086370713"/>
          <c:y val="6.4621980320103524E-3"/>
          <c:w val="0.16530320406450413"/>
          <c:h val="0.21816637394967026"/>
        </c:manualLayout>
      </c:layout>
      <c:overlay val="0"/>
      <c:txPr>
        <a:bodyPr/>
        <a:lstStyle/>
        <a:p>
          <a:pPr>
            <a:defRPr sz="12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547687</xdr:colOff>
      <xdr:row>38</xdr:row>
      <xdr:rowOff>47624</xdr:rowOff>
    </xdr:from>
    <xdr:to>
      <xdr:col>10</xdr:col>
      <xdr:colOff>1457325</xdr:colOff>
      <xdr:row>64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547687</xdr:colOff>
      <xdr:row>38</xdr:row>
      <xdr:rowOff>47624</xdr:rowOff>
    </xdr:from>
    <xdr:to>
      <xdr:col>10</xdr:col>
      <xdr:colOff>1457325</xdr:colOff>
      <xdr:row>64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261C73A-F0A7-42D3-8520-EED64A351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11</xdr:row>
      <xdr:rowOff>127000</xdr:rowOff>
    </xdr:from>
    <xdr:to>
      <xdr:col>9</xdr:col>
      <xdr:colOff>196850</xdr:colOff>
      <xdr:row>37</xdr:row>
      <xdr:rowOff>127001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648BDCD-606F-490F-A663-AD6379EDF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workbookViewId="0">
      <selection activeCell="A3" sqref="A3"/>
    </sheetView>
  </sheetViews>
  <sheetFormatPr baseColWidth="10" defaultRowHeight="16.5" x14ac:dyDescent="0.45"/>
  <cols>
    <col min="1" max="1" width="3.36328125" style="24" customWidth="1"/>
    <col min="2" max="2" width="30.6328125" style="37" customWidth="1"/>
    <col min="3" max="3" width="3.36328125" style="24" hidden="1" customWidth="1"/>
    <col min="4" max="4" width="3.36328125" style="24" customWidth="1"/>
    <col min="5" max="5" width="30.6328125" style="37" customWidth="1"/>
    <col min="6" max="6" width="3.36328125" style="24" hidden="1" customWidth="1"/>
    <col min="7" max="7" width="3.36328125" style="24" customWidth="1"/>
    <col min="8" max="8" width="30.6328125" style="37" customWidth="1"/>
    <col min="9" max="9" width="3.36328125" style="24" hidden="1" customWidth="1"/>
    <col min="10" max="10" width="3.08984375" style="23" customWidth="1"/>
    <col min="11" max="11" width="30.6328125" style="23" customWidth="1"/>
    <col min="12" max="12" width="3.453125" style="23" hidden="1" customWidth="1"/>
    <col min="13" max="13" width="3.453125" style="23" customWidth="1"/>
    <col min="14" max="14" width="5.453125" style="24" hidden="1" customWidth="1"/>
    <col min="15" max="15" width="10.90625" style="23"/>
    <col min="16" max="16" width="4.08984375" style="24" customWidth="1"/>
    <col min="17" max="16384" width="10.90625" style="23"/>
  </cols>
  <sheetData>
    <row r="1" spans="1:16" ht="65.75" customHeight="1" x14ac:dyDescent="0.45">
      <c r="A1" s="38" t="s">
        <v>326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6" x14ac:dyDescent="0.45">
      <c r="A2" s="25" t="s">
        <v>304</v>
      </c>
      <c r="B2" s="26"/>
      <c r="C2" s="27"/>
      <c r="D2" s="25" t="s">
        <v>304</v>
      </c>
      <c r="E2" s="26"/>
      <c r="F2" s="27"/>
      <c r="G2" s="25" t="s">
        <v>304</v>
      </c>
      <c r="H2" s="26"/>
      <c r="I2" s="27"/>
      <c r="J2" s="25" t="s">
        <v>304</v>
      </c>
      <c r="K2" s="26"/>
      <c r="N2" s="28" t="s">
        <v>307</v>
      </c>
      <c r="O2" s="42" t="s">
        <v>305</v>
      </c>
      <c r="P2" s="43" t="s">
        <v>306</v>
      </c>
    </row>
    <row r="3" spans="1:16" x14ac:dyDescent="0.45">
      <c r="A3" s="16"/>
      <c r="B3" s="14" t="s">
        <v>53</v>
      </c>
      <c r="C3" s="15" t="str">
        <f>IF(A3="","",VLOOKUP(B3,'Liste des valeurs'!$A$2:$B$121,2,FALSE))</f>
        <v/>
      </c>
      <c r="D3" s="16"/>
      <c r="E3" s="14" t="s">
        <v>80</v>
      </c>
      <c r="F3" s="15" t="str">
        <f>IF(D3="","",VLOOKUP(E3,'Liste des valeurs'!$A$2:$B$121,2,FALSE))</f>
        <v/>
      </c>
      <c r="G3" s="16"/>
      <c r="H3" s="17" t="s">
        <v>18</v>
      </c>
      <c r="I3" s="15" t="str">
        <f>IF(G3="","",VLOOKUP(H3,'Liste des valeurs'!$A$2:$B$121,2,FALSE))</f>
        <v/>
      </c>
      <c r="J3" s="16"/>
      <c r="K3" s="17" t="s">
        <v>293</v>
      </c>
      <c r="L3" s="29" t="str">
        <f>IF(J3="","",VLOOKUP(K3,'Liste des valeurs'!$A$2:$B$121,2,FALSE))</f>
        <v/>
      </c>
      <c r="M3" s="29"/>
      <c r="N3" s="24">
        <v>1</v>
      </c>
      <c r="O3" s="44" t="s">
        <v>277</v>
      </c>
      <c r="P3" s="45">
        <f ca="1">SUMIF(C$3:C$32,N3,A$3:A$31) + SUMIF(F$3:F$32,N3,D$3:D$32) + SUMIF(I$3:I$32,N3,G$3:G$32) + SUMIF(L$3:L$32,N3,J$3:J$32)</f>
        <v>0</v>
      </c>
    </row>
    <row r="4" spans="1:16" x14ac:dyDescent="0.45">
      <c r="A4" s="16"/>
      <c r="B4" s="14" t="s">
        <v>37</v>
      </c>
      <c r="C4" s="15" t="str">
        <f>IF(A4="","",VLOOKUP(B4,'Liste des valeurs'!$A$2:$B$121,2,FALSE))</f>
        <v/>
      </c>
      <c r="D4" s="16"/>
      <c r="E4" s="14" t="s">
        <v>73</v>
      </c>
      <c r="F4" s="15" t="str">
        <f>IF(D4="","",VLOOKUP(E4,'Liste des valeurs'!$A$2:$B$121,2,FALSE))</f>
        <v/>
      </c>
      <c r="G4" s="16"/>
      <c r="H4" s="17" t="s">
        <v>19</v>
      </c>
      <c r="I4" s="15" t="str">
        <f>IF(G4="","",VLOOKUP(H4,'Liste des valeurs'!$A$2:$B$121,2,FALSE))</f>
        <v/>
      </c>
      <c r="J4" s="16"/>
      <c r="K4" s="17" t="s">
        <v>63</v>
      </c>
      <c r="L4" s="29" t="str">
        <f>IF(J4="","",VLOOKUP(K4,'Liste des valeurs'!$A$2:$B$121,2,FALSE))</f>
        <v/>
      </c>
      <c r="M4" s="29"/>
      <c r="N4" s="24">
        <v>2</v>
      </c>
      <c r="O4" s="44" t="s">
        <v>99</v>
      </c>
      <c r="P4" s="45">
        <f t="shared" ref="P4:P10" ca="1" si="0">SUMIF(C$3:C$32,N4,A$3:A$31) + SUMIF(F$3:F$32,N4,D$3:D$32) + SUMIF(I$3:I$32,N4,G$3:G$32) + SUMIF(L$3:L$32,N4,J$3:J$32)</f>
        <v>0</v>
      </c>
    </row>
    <row r="5" spans="1:16" x14ac:dyDescent="0.45">
      <c r="A5" s="16"/>
      <c r="B5" s="14" t="s">
        <v>310</v>
      </c>
      <c r="C5" s="15" t="str">
        <f>IF(A5="","",VLOOKUP(B5,'Liste des valeurs'!$A$2:$B$121,2,FALSE))</f>
        <v/>
      </c>
      <c r="D5" s="16"/>
      <c r="E5" s="14" t="s">
        <v>52</v>
      </c>
      <c r="F5" s="15" t="str">
        <f>IF(D5="","",VLOOKUP(E5,'Liste des valeurs'!$A$2:$B$121,2,FALSE))</f>
        <v/>
      </c>
      <c r="G5" s="16"/>
      <c r="H5" s="17" t="s">
        <v>20</v>
      </c>
      <c r="I5" s="15" t="str">
        <f>IF(G5="","",VLOOKUP(H5,'Liste des valeurs'!$A$2:$B$121,2,FALSE))</f>
        <v/>
      </c>
      <c r="J5" s="16"/>
      <c r="K5" s="17" t="s">
        <v>64</v>
      </c>
      <c r="L5" s="29" t="str">
        <f>IF(J5="","",VLOOKUP(K5,'Liste des valeurs'!$A$2:$B$121,2,FALSE))</f>
        <v/>
      </c>
      <c r="M5" s="29"/>
      <c r="N5" s="24">
        <v>3</v>
      </c>
      <c r="O5" s="44" t="s">
        <v>85</v>
      </c>
      <c r="P5" s="45">
        <f t="shared" ca="1" si="0"/>
        <v>0</v>
      </c>
    </row>
    <row r="6" spans="1:16" x14ac:dyDescent="0.45">
      <c r="A6" s="16"/>
      <c r="B6" s="14" t="s">
        <v>38</v>
      </c>
      <c r="C6" s="15" t="str">
        <f>IF(A6="","",VLOOKUP(B6,'Liste des valeurs'!$A$2:$B$121,2,FALSE))</f>
        <v/>
      </c>
      <c r="D6" s="16"/>
      <c r="E6" s="14" t="s">
        <v>6</v>
      </c>
      <c r="F6" s="15" t="str">
        <f>IF(D6="","",VLOOKUP(E6,'Liste des valeurs'!$A$2:$B$121,2,FALSE))</f>
        <v/>
      </c>
      <c r="G6" s="16"/>
      <c r="H6" s="17" t="s">
        <v>60</v>
      </c>
      <c r="I6" s="15" t="str">
        <f>IF(G6="","",VLOOKUP(H6,'Liste des valeurs'!$A$2:$B$121,2,FALSE))</f>
        <v/>
      </c>
      <c r="J6" s="16"/>
      <c r="K6" s="17" t="s">
        <v>31</v>
      </c>
      <c r="L6" s="29" t="str">
        <f>IF(J6="","",VLOOKUP(K6,'Liste des valeurs'!$A$2:$B$121,2,FALSE))</f>
        <v/>
      </c>
      <c r="M6" s="29"/>
      <c r="N6" s="24">
        <v>4</v>
      </c>
      <c r="O6" s="44" t="s">
        <v>278</v>
      </c>
      <c r="P6" s="45">
        <f t="shared" ca="1" si="0"/>
        <v>0</v>
      </c>
    </row>
    <row r="7" spans="1:16" x14ac:dyDescent="0.45">
      <c r="A7" s="16"/>
      <c r="B7" s="18" t="s">
        <v>0</v>
      </c>
      <c r="C7" s="15" t="str">
        <f>IF(A7="","",VLOOKUP(B7,'Liste des valeurs'!$A$2:$B$121,2,FALSE))</f>
        <v/>
      </c>
      <c r="D7" s="16"/>
      <c r="E7" s="14" t="s">
        <v>311</v>
      </c>
      <c r="F7" s="15" t="str">
        <f>IF(D7="","",VLOOKUP(E7,'Liste des valeurs'!$A$2:$B$121,2,FALSE))</f>
        <v/>
      </c>
      <c r="G7" s="16"/>
      <c r="H7" s="17" t="s">
        <v>61</v>
      </c>
      <c r="I7" s="15" t="str">
        <f>IF(G7="","",VLOOKUP(H7,'Liste des valeurs'!$A$2:$B$121,2,FALSE))</f>
        <v/>
      </c>
      <c r="J7" s="16"/>
      <c r="K7" s="17" t="s">
        <v>32</v>
      </c>
      <c r="L7" s="29" t="str">
        <f>IF(J7="","",VLOOKUP(K7,'Liste des valeurs'!$A$2:$B$121,2,FALSE))</f>
        <v/>
      </c>
      <c r="M7" s="29"/>
      <c r="N7" s="24">
        <v>5</v>
      </c>
      <c r="O7" s="44" t="s">
        <v>89</v>
      </c>
      <c r="P7" s="45">
        <f t="shared" ca="1" si="0"/>
        <v>0</v>
      </c>
    </row>
    <row r="8" spans="1:16" x14ac:dyDescent="0.45">
      <c r="A8" s="16"/>
      <c r="B8" s="14" t="s">
        <v>294</v>
      </c>
      <c r="C8" s="15" t="str">
        <f>IF(A8="","",VLOOKUP(B8,'Liste des valeurs'!$A$2:$B$121,2,FALSE))</f>
        <v/>
      </c>
      <c r="D8" s="16"/>
      <c r="E8" s="14" t="s">
        <v>79</v>
      </c>
      <c r="F8" s="15" t="str">
        <f>IF(D8="","",VLOOKUP(E8,'Liste des valeurs'!$A$2:$B$121,2,FALSE))</f>
        <v/>
      </c>
      <c r="G8" s="16"/>
      <c r="H8" s="17" t="s">
        <v>21</v>
      </c>
      <c r="I8" s="15" t="str">
        <f>IF(G8="","",VLOOKUP(H8,'Liste des valeurs'!$A$2:$B$121,2,FALSE))</f>
        <v/>
      </c>
      <c r="J8" s="16"/>
      <c r="K8" s="17" t="s">
        <v>65</v>
      </c>
      <c r="L8" s="29" t="str">
        <f>IF(J8="","",VLOOKUP(K8,'Liste des valeurs'!$A$2:$B$121,2,FALSE))</f>
        <v/>
      </c>
      <c r="M8" s="29"/>
      <c r="N8" s="24">
        <v>6</v>
      </c>
      <c r="O8" s="44" t="s">
        <v>88</v>
      </c>
      <c r="P8" s="45">
        <f t="shared" ca="1" si="0"/>
        <v>0</v>
      </c>
    </row>
    <row r="9" spans="1:16" x14ac:dyDescent="0.45">
      <c r="A9" s="16"/>
      <c r="B9" s="14" t="s">
        <v>39</v>
      </c>
      <c r="C9" s="15" t="str">
        <f>IF(A9="","",VLOOKUP(B9,'Liste des valeurs'!$A$2:$B$121,2,FALSE))</f>
        <v/>
      </c>
      <c r="D9" s="16"/>
      <c r="E9" s="14" t="s">
        <v>82</v>
      </c>
      <c r="F9" s="15" t="str">
        <f>IF(D9="","",VLOOKUP(E9,'Liste des valeurs'!$A$2:$B$121,2,FALSE))</f>
        <v/>
      </c>
      <c r="G9" s="16"/>
      <c r="H9" s="17" t="s">
        <v>22</v>
      </c>
      <c r="I9" s="15" t="str">
        <f>IF(G9="","",VLOOKUP(H9,'Liste des valeurs'!$A$2:$B$121,2,FALSE))</f>
        <v/>
      </c>
      <c r="J9" s="16"/>
      <c r="K9" s="17" t="s">
        <v>95</v>
      </c>
      <c r="L9" s="29" t="str">
        <f>IF(J9="","",VLOOKUP(K9,'Liste des valeurs'!$A$2:$B$121,2,FALSE))</f>
        <v/>
      </c>
      <c r="M9" s="29"/>
      <c r="N9" s="24">
        <v>7</v>
      </c>
      <c r="O9" s="44" t="s">
        <v>86</v>
      </c>
      <c r="P9" s="45">
        <f t="shared" ca="1" si="0"/>
        <v>0</v>
      </c>
    </row>
    <row r="10" spans="1:16" x14ac:dyDescent="0.45">
      <c r="A10" s="16"/>
      <c r="B10" s="19" t="s">
        <v>49</v>
      </c>
      <c r="C10" s="15" t="str">
        <f>IF(A10="","",VLOOKUP(B10,'Liste des valeurs'!$A$2:$B$121,2,FALSE))</f>
        <v/>
      </c>
      <c r="D10" s="16"/>
      <c r="E10" s="14" t="s">
        <v>7</v>
      </c>
      <c r="F10" s="15" t="str">
        <f>IF(D10="","",VLOOKUP(E10,'Liste des valeurs'!$A$2:$B$121,2,FALSE))</f>
        <v/>
      </c>
      <c r="G10" s="16"/>
      <c r="H10" s="17" t="s">
        <v>300</v>
      </c>
      <c r="I10" s="15" t="str">
        <f>IF(G10="","",VLOOKUP(H10,'Liste des valeurs'!$A$2:$B$121,2,FALSE))</f>
        <v/>
      </c>
      <c r="J10" s="16"/>
      <c r="K10" s="17" t="s">
        <v>91</v>
      </c>
      <c r="L10" s="29" t="str">
        <f>IF(J10="","",VLOOKUP(K10,'Liste des valeurs'!$A$2:$B$121,2,FALSE))</f>
        <v/>
      </c>
      <c r="M10" s="29"/>
      <c r="N10" s="24">
        <v>8</v>
      </c>
      <c r="O10" s="44" t="s">
        <v>279</v>
      </c>
      <c r="P10" s="45">
        <f t="shared" ca="1" si="0"/>
        <v>0</v>
      </c>
    </row>
    <row r="11" spans="1:16" x14ac:dyDescent="0.45">
      <c r="A11" s="16"/>
      <c r="B11" s="14" t="s">
        <v>40</v>
      </c>
      <c r="C11" s="15" t="str">
        <f>IF(A11="","",VLOOKUP(B11,'Liste des valeurs'!$A$2:$B$121,2,FALSE))</f>
        <v/>
      </c>
      <c r="D11" s="16"/>
      <c r="E11" s="14" t="s">
        <v>96</v>
      </c>
      <c r="F11" s="15" t="str">
        <f>IF(D11="","",VLOOKUP(E11,'Liste des valeurs'!$A$2:$B$121,2,FALSE))</f>
        <v/>
      </c>
      <c r="G11" s="16"/>
      <c r="H11" s="17" t="s">
        <v>312</v>
      </c>
      <c r="I11" s="15" t="str">
        <f>IF(G11="","",VLOOKUP(H11,'Liste des valeurs'!$A$2:$B$121,2,FALSE))</f>
        <v/>
      </c>
      <c r="J11" s="16"/>
      <c r="K11" s="17" t="s">
        <v>67</v>
      </c>
      <c r="L11" s="29" t="str">
        <f>IF(J11="","",VLOOKUP(K11,'Liste des valeurs'!$A$2:$B$121,2,FALSE))</f>
        <v/>
      </c>
      <c r="M11" s="29"/>
      <c r="O11" s="44" t="s">
        <v>309</v>
      </c>
      <c r="P11" s="45">
        <f ca="1">SUM(P3:P10)</f>
        <v>0</v>
      </c>
    </row>
    <row r="12" spans="1:16" x14ac:dyDescent="0.45">
      <c r="A12" s="16"/>
      <c r="B12" s="14" t="s">
        <v>62</v>
      </c>
      <c r="C12" s="15" t="str">
        <f>IF(A12="","",VLOOKUP(B12,'Liste des valeurs'!$A$2:$B$121,2,FALSE))</f>
        <v/>
      </c>
      <c r="D12" s="16"/>
      <c r="E12" s="17" t="s">
        <v>74</v>
      </c>
      <c r="F12" s="15" t="str">
        <f>IF(D12="","",VLOOKUP(E12,'Liste des valeurs'!$A$2:$B$121,2,FALSE))</f>
        <v/>
      </c>
      <c r="G12" s="16"/>
      <c r="H12" s="17" t="s">
        <v>83</v>
      </c>
      <c r="I12" s="15" t="str">
        <f>IF(G12="","",VLOOKUP(H12,'Liste des valeurs'!$A$2:$B$121,2,FALSE))</f>
        <v/>
      </c>
      <c r="J12" s="16"/>
      <c r="K12" s="17" t="s">
        <v>33</v>
      </c>
      <c r="L12" s="29" t="str">
        <f>IF(J12="","",VLOOKUP(K12,'Liste des valeurs'!$A$2:$B$121,2,FALSE))</f>
        <v/>
      </c>
      <c r="M12" s="29"/>
    </row>
    <row r="13" spans="1:16" x14ac:dyDescent="0.45">
      <c r="A13" s="16"/>
      <c r="B13" s="14" t="s">
        <v>1</v>
      </c>
      <c r="C13" s="15" t="str">
        <f>IF(A13="","",VLOOKUP(B13,'Liste des valeurs'!$A$2:$B$121,2,FALSE))</f>
        <v/>
      </c>
      <c r="D13" s="16"/>
      <c r="E13" s="17" t="s">
        <v>51</v>
      </c>
      <c r="F13" s="15" t="str">
        <f>IF(D13="","",VLOOKUP(E13,'Liste des valeurs'!$A$2:$B$121,2,FALSE))</f>
        <v/>
      </c>
      <c r="G13" s="16"/>
      <c r="H13" s="17" t="s">
        <v>23</v>
      </c>
      <c r="I13" s="15" t="str">
        <f>IF(G13="","",VLOOKUP(H13,'Liste des valeurs'!$A$2:$B$121,2,FALSE))</f>
        <v/>
      </c>
      <c r="J13" s="16"/>
      <c r="K13" s="17" t="s">
        <v>302</v>
      </c>
      <c r="L13" s="29" t="str">
        <f>IF(J13="","",VLOOKUP(K13,'Liste des valeurs'!$A$2:$B$121,2,FALSE))</f>
        <v/>
      </c>
      <c r="M13" s="29"/>
    </row>
    <row r="14" spans="1:16" x14ac:dyDescent="0.45">
      <c r="A14" s="16"/>
      <c r="B14" s="14" t="s">
        <v>296</v>
      </c>
      <c r="C14" s="15" t="str">
        <f>IF(A14="","",VLOOKUP(B14,'Liste des valeurs'!$A$2:$B$121,2,FALSE))</f>
        <v/>
      </c>
      <c r="D14" s="16"/>
      <c r="E14" s="17" t="s">
        <v>298</v>
      </c>
      <c r="F14" s="15" t="str">
        <f>IF(D14="","",VLOOKUP(E14,'Liste des valeurs'!$A$2:$B$121,2,FALSE))</f>
        <v/>
      </c>
      <c r="G14" s="16"/>
      <c r="H14" s="17" t="s">
        <v>301</v>
      </c>
      <c r="I14" s="15" t="str">
        <f>IF(G14="","",VLOOKUP(H14,'Liste des valeurs'!$A$2:$B$121,2,FALSE))</f>
        <v/>
      </c>
      <c r="J14" s="16"/>
      <c r="K14" s="17" t="s">
        <v>43</v>
      </c>
      <c r="L14" s="29" t="str">
        <f>IF(J14="","",VLOOKUP(K14,'Liste des valeurs'!$A$2:$B$121,2,FALSE))</f>
        <v/>
      </c>
      <c r="M14" s="29"/>
    </row>
    <row r="15" spans="1:16" x14ac:dyDescent="0.45">
      <c r="A15" s="16"/>
      <c r="B15" s="14" t="s">
        <v>77</v>
      </c>
      <c r="C15" s="15" t="str">
        <f>IF(A15="","",VLOOKUP(B15,'Liste des valeurs'!$A$2:$B$121,2,FALSE))</f>
        <v/>
      </c>
      <c r="D15" s="16"/>
      <c r="E15" s="17" t="s">
        <v>90</v>
      </c>
      <c r="F15" s="15" t="str">
        <f>IF(D15="","",VLOOKUP(E15,'Liste des valeurs'!$A$2:$B$121,2,FALSE))</f>
        <v/>
      </c>
      <c r="G15" s="16"/>
      <c r="H15" s="17" t="s">
        <v>316</v>
      </c>
      <c r="I15" s="15" t="str">
        <f>IF(G15="","",VLOOKUP(H15,'Liste des valeurs'!$A$2:$B$121,2,FALSE))</f>
        <v/>
      </c>
      <c r="J15" s="16"/>
      <c r="K15" s="17" t="s">
        <v>321</v>
      </c>
      <c r="L15" s="29" t="str">
        <f>IF(J15="","",VLOOKUP(K15,'Liste des valeurs'!$A$2:$B$121,2,FALSE))</f>
        <v/>
      </c>
      <c r="M15" s="29"/>
    </row>
    <row r="16" spans="1:16" x14ac:dyDescent="0.45">
      <c r="A16" s="16"/>
      <c r="B16" s="14" t="s">
        <v>41</v>
      </c>
      <c r="C16" s="15" t="str">
        <f>IF(A16="","",VLOOKUP(B16,'Liste des valeurs'!$A$2:$B$121,2,FALSE))</f>
        <v/>
      </c>
      <c r="D16" s="16"/>
      <c r="E16" s="17" t="s">
        <v>8</v>
      </c>
      <c r="F16" s="15" t="str">
        <f>IF(D16="","",VLOOKUP(E16,'Liste des valeurs'!$A$2:$B$121,2,FALSE))</f>
        <v/>
      </c>
      <c r="G16" s="16"/>
      <c r="H16" s="17" t="s">
        <v>50</v>
      </c>
      <c r="I16" s="15" t="str">
        <f>IF(G16="","",VLOOKUP(H16,'Liste des valeurs'!$A$2:$B$121,2,FALSE))</f>
        <v/>
      </c>
      <c r="J16" s="16"/>
      <c r="K16" s="17" t="s">
        <v>66</v>
      </c>
      <c r="L16" s="29" t="str">
        <f>IF(J16="","",VLOOKUP(K16,'Liste des valeurs'!$A$2:$B$121,2,FALSE))</f>
        <v/>
      </c>
      <c r="M16" s="29"/>
    </row>
    <row r="17" spans="1:13" x14ac:dyDescent="0.45">
      <c r="A17" s="16"/>
      <c r="B17" s="14" t="s">
        <v>42</v>
      </c>
      <c r="C17" s="15" t="str">
        <f>IF(A17="","",VLOOKUP(B17,'Liste des valeurs'!$A$2:$B$121,2,FALSE))</f>
        <v/>
      </c>
      <c r="D17" s="16"/>
      <c r="E17" s="17" t="s">
        <v>9</v>
      </c>
      <c r="F17" s="15" t="str">
        <f>IF(D17="","",VLOOKUP(E17,'Liste des valeurs'!$A$2:$B$121,2,FALSE))</f>
        <v/>
      </c>
      <c r="G17" s="16"/>
      <c r="H17" s="17" t="s">
        <v>24</v>
      </c>
      <c r="I17" s="15" t="str">
        <f>IF(G17="","",VLOOKUP(H17,'Liste des valeurs'!$A$2:$B$121,2,FALSE))</f>
        <v/>
      </c>
      <c r="J17" s="16"/>
      <c r="K17" s="17" t="s">
        <v>56</v>
      </c>
      <c r="L17" s="29" t="str">
        <f>IF(J17="","",VLOOKUP(K17,'Liste des valeurs'!$A$2:$B$121,2,FALSE))</f>
        <v/>
      </c>
      <c r="M17" s="29"/>
    </row>
    <row r="18" spans="1:13" x14ac:dyDescent="0.45">
      <c r="A18" s="16"/>
      <c r="B18" s="14" t="s">
        <v>44</v>
      </c>
      <c r="C18" s="15" t="str">
        <f>IF(A18="","",VLOOKUP(B18,'Liste des valeurs'!$A$2:$B$121,2,FALSE))</f>
        <v/>
      </c>
      <c r="D18" s="16"/>
      <c r="E18" s="17" t="s">
        <v>11</v>
      </c>
      <c r="F18" s="15" t="str">
        <f>IF(D18="","",VLOOKUP(E18,'Liste des valeurs'!$A$2:$B$121,2,FALSE))</f>
        <v/>
      </c>
      <c r="G18" s="16"/>
      <c r="H18" s="17" t="s">
        <v>25</v>
      </c>
      <c r="I18" s="15" t="str">
        <f>IF(G18="","",VLOOKUP(H18,'Liste des valeurs'!$A$2:$B$121,2,FALSE))</f>
        <v/>
      </c>
      <c r="J18" s="16"/>
      <c r="K18" s="17" t="s">
        <v>36</v>
      </c>
      <c r="L18" s="29" t="str">
        <f>IF(J18="","",VLOOKUP(K18,'Liste des valeurs'!$A$2:$B$121,2,FALSE))</f>
        <v/>
      </c>
      <c r="M18" s="29"/>
    </row>
    <row r="19" spans="1:13" x14ac:dyDescent="0.45">
      <c r="A19" s="16"/>
      <c r="B19" s="14" t="s">
        <v>76</v>
      </c>
      <c r="C19" s="15" t="str">
        <f>IF(A19="","",VLOOKUP(B19,'Liste des valeurs'!$A$2:$B$121,2,FALSE))</f>
        <v/>
      </c>
      <c r="D19" s="16"/>
      <c r="E19" s="17" t="s">
        <v>54</v>
      </c>
      <c r="F19" s="15" t="str">
        <f>IF(D19="","",VLOOKUP(E19,'Liste des valeurs'!$A$2:$B$121,2,FALSE))</f>
        <v/>
      </c>
      <c r="G19" s="16"/>
      <c r="H19" s="17" t="s">
        <v>98</v>
      </c>
      <c r="I19" s="15" t="str">
        <f>IF(G19="","",VLOOKUP(H19,'Liste des valeurs'!$A$2:$B$121,2,FALSE))</f>
        <v/>
      </c>
      <c r="J19" s="16"/>
      <c r="K19" s="17" t="s">
        <v>34</v>
      </c>
      <c r="L19" s="29" t="str">
        <f>IF(J19="","",VLOOKUP(K19,'Liste des valeurs'!$A$2:$B$121,2,FALSE))</f>
        <v/>
      </c>
      <c r="M19" s="29"/>
    </row>
    <row r="20" spans="1:13" x14ac:dyDescent="0.45">
      <c r="A20" s="16"/>
      <c r="B20" s="14" t="s">
        <v>45</v>
      </c>
      <c r="C20" s="15" t="str">
        <f>IF(A20="","",VLOOKUP(B20,'Liste des valeurs'!$A$2:$B$121,2,FALSE))</f>
        <v/>
      </c>
      <c r="D20" s="16"/>
      <c r="E20" s="17" t="s">
        <v>319</v>
      </c>
      <c r="F20" s="15" t="str">
        <f>IF(D20="","",VLOOKUP(E20,'Liste des valeurs'!$A$2:$B$121,2,FALSE))</f>
        <v/>
      </c>
      <c r="G20" s="16"/>
      <c r="H20" s="17" t="s">
        <v>26</v>
      </c>
      <c r="I20" s="15" t="str">
        <f>IF(G20="","",VLOOKUP(H20,'Liste des valeurs'!$A$2:$B$121,2,FALSE))</f>
        <v/>
      </c>
      <c r="J20" s="16"/>
      <c r="K20" s="17" t="s">
        <v>295</v>
      </c>
      <c r="L20" s="29" t="str">
        <f>IF(J20="","",VLOOKUP(K20,'Liste des valeurs'!$A$2:$B$121,2,FALSE))</f>
        <v/>
      </c>
      <c r="M20" s="29"/>
    </row>
    <row r="21" spans="1:13" x14ac:dyDescent="0.45">
      <c r="A21" s="16"/>
      <c r="B21" s="14" t="s">
        <v>46</v>
      </c>
      <c r="C21" s="15" t="str">
        <f>IF(A21="","",VLOOKUP(B21,'Liste des valeurs'!$A$2:$B$121,2,FALSE))</f>
        <v/>
      </c>
      <c r="D21" s="16"/>
      <c r="E21" s="17" t="s">
        <v>93</v>
      </c>
      <c r="F21" s="15" t="str">
        <f>IF(D21="","",VLOOKUP(E21,'Liste des valeurs'!$A$2:$B$121,2,FALSE))</f>
        <v/>
      </c>
      <c r="G21" s="16"/>
      <c r="H21" s="17" t="s">
        <v>317</v>
      </c>
      <c r="I21" s="15" t="str">
        <f>IF(G21="","",VLOOKUP(H21,'Liste des valeurs'!$A$2:$B$121,2,FALSE))</f>
        <v/>
      </c>
      <c r="J21" s="16"/>
      <c r="K21" s="17" t="s">
        <v>75</v>
      </c>
      <c r="L21" s="29" t="str">
        <f>IF(J21="","",VLOOKUP(K21,'Liste des valeurs'!$A$2:$B$121,2,FALSE))</f>
        <v/>
      </c>
      <c r="M21" s="29"/>
    </row>
    <row r="22" spans="1:13" x14ac:dyDescent="0.45">
      <c r="A22" s="16"/>
      <c r="B22" s="14" t="s">
        <v>47</v>
      </c>
      <c r="C22" s="15" t="str">
        <f>IF(A22="","",VLOOKUP(B22,'Liste des valeurs'!$A$2:$B$121,2,FALSE))</f>
        <v/>
      </c>
      <c r="D22" s="16"/>
      <c r="E22" s="17" t="s">
        <v>59</v>
      </c>
      <c r="F22" s="15" t="str">
        <f>IF(D22="","",VLOOKUP(E22,'Liste des valeurs'!$A$2:$B$121,2,FALSE))</f>
        <v/>
      </c>
      <c r="G22" s="16"/>
      <c r="H22" s="17" t="s">
        <v>68</v>
      </c>
      <c r="I22" s="15" t="str">
        <f>IF(G22="","",VLOOKUP(H22,'Liste des valeurs'!$A$2:$B$121,2,FALSE))</f>
        <v/>
      </c>
      <c r="J22" s="16"/>
      <c r="K22" s="17" t="s">
        <v>69</v>
      </c>
      <c r="L22" s="29" t="str">
        <f>IF(J22="","",VLOOKUP(K22,'Liste des valeurs'!$A$2:$B$121,2,FALSE))</f>
        <v/>
      </c>
      <c r="M22" s="29"/>
    </row>
    <row r="23" spans="1:13" x14ac:dyDescent="0.45">
      <c r="A23" s="16"/>
      <c r="B23" s="14" t="s">
        <v>297</v>
      </c>
      <c r="C23" s="15" t="str">
        <f>IF(A23="","",VLOOKUP(B23,'Liste des valeurs'!$A$2:$B$121,2,FALSE))</f>
        <v/>
      </c>
      <c r="D23" s="16"/>
      <c r="E23" s="17" t="s">
        <v>10</v>
      </c>
      <c r="F23" s="15" t="str">
        <f>IF(D23="","",VLOOKUP(E23,'Liste des valeurs'!$A$2:$B$121,2,FALSE))</f>
        <v/>
      </c>
      <c r="G23" s="16"/>
      <c r="H23" s="17" t="s">
        <v>27</v>
      </c>
      <c r="I23" s="15" t="str">
        <f>IF(G23="","",VLOOKUP(H23,'Liste des valeurs'!$A$2:$B$121,2,FALSE))</f>
        <v/>
      </c>
      <c r="J23" s="16"/>
      <c r="K23" s="17" t="s">
        <v>314</v>
      </c>
      <c r="L23" s="29" t="str">
        <f>IF(J23="","",VLOOKUP(K23,'Liste des valeurs'!$A$2:$B$121,2,FALSE))</f>
        <v/>
      </c>
      <c r="M23" s="29"/>
    </row>
    <row r="24" spans="1:13" x14ac:dyDescent="0.45">
      <c r="A24" s="16"/>
      <c r="B24" s="14" t="s">
        <v>2</v>
      </c>
      <c r="C24" s="15" t="str">
        <f>IF(A24="","",VLOOKUP(B24,'Liste des valeurs'!$A$2:$B$121,2,FALSE))</f>
        <v/>
      </c>
      <c r="D24" s="16"/>
      <c r="E24" s="17" t="s">
        <v>12</v>
      </c>
      <c r="F24" s="15" t="str">
        <f>IF(D24="","",VLOOKUP(E24,'Liste des valeurs'!$A$2:$B$121,2,FALSE))</f>
        <v/>
      </c>
      <c r="G24" s="16"/>
      <c r="H24" s="17" t="s">
        <v>28</v>
      </c>
      <c r="I24" s="15" t="str">
        <f>IF(G24="","",VLOOKUP(H24,'Liste des valeurs'!$A$2:$B$121,2,FALSE))</f>
        <v/>
      </c>
      <c r="J24" s="16"/>
      <c r="K24" s="17" t="s">
        <v>78</v>
      </c>
      <c r="L24" s="29" t="str">
        <f>IF(J24="","",VLOOKUP(K24,'Liste des valeurs'!$A$2:$B$121,2,FALSE))</f>
        <v/>
      </c>
      <c r="M24" s="29"/>
    </row>
    <row r="25" spans="1:13" x14ac:dyDescent="0.45">
      <c r="A25" s="16"/>
      <c r="B25" s="14" t="s">
        <v>97</v>
      </c>
      <c r="C25" s="15" t="str">
        <f>IF(A25="","",VLOOKUP(B25,'Liste des valeurs'!$A$2:$B$121,2,FALSE))</f>
        <v/>
      </c>
      <c r="D25" s="16"/>
      <c r="E25" s="17" t="s">
        <v>13</v>
      </c>
      <c r="F25" s="15" t="str">
        <f>IF(D25="","",VLOOKUP(E25,'Liste des valeurs'!$A$2:$B$121,2,FALSE))</f>
        <v/>
      </c>
      <c r="G25" s="16"/>
      <c r="H25" s="17" t="s">
        <v>29</v>
      </c>
      <c r="I25" s="15" t="str">
        <f>IF(G25="","",VLOOKUP(H25,'Liste des valeurs'!$A$2:$B$121,2,FALSE))</f>
        <v/>
      </c>
      <c r="J25" s="16"/>
      <c r="K25" s="17" t="s">
        <v>35</v>
      </c>
      <c r="L25" s="29" t="str">
        <f>IF(J25="","",VLOOKUP(K25,'Liste des valeurs'!$A$2:$B$121,2,FALSE))</f>
        <v/>
      </c>
      <c r="M25" s="29"/>
    </row>
    <row r="26" spans="1:13" x14ac:dyDescent="0.45">
      <c r="A26" s="16"/>
      <c r="B26" s="14" t="s">
        <v>87</v>
      </c>
      <c r="C26" s="15" t="str">
        <f>IF(A26="","",VLOOKUP(B26,'Liste des valeurs'!$A$2:$B$121,2,FALSE))</f>
        <v/>
      </c>
      <c r="D26" s="16"/>
      <c r="E26" s="17" t="s">
        <v>315</v>
      </c>
      <c r="F26" s="15" t="str">
        <f>IF(D26="","",VLOOKUP(E26,'Liste des valeurs'!$A$2:$B$121,2,FALSE))</f>
        <v/>
      </c>
      <c r="G26" s="16"/>
      <c r="H26" s="17" t="s">
        <v>313</v>
      </c>
      <c r="I26" s="15" t="str">
        <f>IF(G26="","",VLOOKUP(H26,'Liste des valeurs'!$A$2:$B$121,2,FALSE))</f>
        <v/>
      </c>
      <c r="J26" s="16"/>
      <c r="K26" s="17" t="s">
        <v>55</v>
      </c>
      <c r="L26" s="29" t="str">
        <f>IF(J26="","",VLOOKUP(K26,'Liste des valeurs'!$A$2:$B$121,2,FALSE))</f>
        <v/>
      </c>
      <c r="M26" s="29"/>
    </row>
    <row r="27" spans="1:13" x14ac:dyDescent="0.45">
      <c r="A27" s="16"/>
      <c r="B27" s="14" t="s">
        <v>303</v>
      </c>
      <c r="C27" s="15" t="str">
        <f>IF(A27="","",VLOOKUP(B27,'Liste des valeurs'!$A$2:$B$121,2,FALSE))</f>
        <v/>
      </c>
      <c r="D27" s="16"/>
      <c r="E27" s="17" t="s">
        <v>14</v>
      </c>
      <c r="F27" s="15" t="str">
        <f>IF(D27="","",VLOOKUP(E27,'Liste des valeurs'!$A$2:$B$121,2,FALSE))</f>
        <v/>
      </c>
      <c r="G27" s="16"/>
      <c r="H27" s="17" t="s">
        <v>92</v>
      </c>
      <c r="I27" s="15" t="str">
        <f>IF(G27="","",VLOOKUP(H27,'Liste des valeurs'!$A$2:$B$121,2,FALSE))</f>
        <v/>
      </c>
      <c r="J27" s="16"/>
      <c r="K27" s="17" t="s">
        <v>318</v>
      </c>
      <c r="L27" s="29" t="str">
        <f>IF(J27="","",VLOOKUP(K27,'Liste des valeurs'!$A$2:$B$121,2,FALSE))</f>
        <v/>
      </c>
      <c r="M27" s="29"/>
    </row>
    <row r="28" spans="1:13" x14ac:dyDescent="0.45">
      <c r="A28" s="16"/>
      <c r="B28" s="14" t="s">
        <v>3</v>
      </c>
      <c r="C28" s="15" t="str">
        <f>IF(A28="","",VLOOKUP(B28,'Liste des valeurs'!$A$2:$B$121,2,FALSE))</f>
        <v/>
      </c>
      <c r="D28" s="16"/>
      <c r="E28" s="17" t="s">
        <v>320</v>
      </c>
      <c r="F28" s="15" t="str">
        <f>IF(D28="","",VLOOKUP(E28,'Liste des valeurs'!$A$2:$B$121,2,FALSE))</f>
        <v/>
      </c>
      <c r="G28" s="16"/>
      <c r="H28" s="17" t="s">
        <v>72</v>
      </c>
      <c r="I28" s="15" t="str">
        <f>IF(G28="","",VLOOKUP(H28,'Liste des valeurs'!$A$2:$B$121,2,FALSE))</f>
        <v/>
      </c>
      <c r="J28" s="16"/>
      <c r="K28" s="17" t="s">
        <v>81</v>
      </c>
      <c r="L28" s="29" t="str">
        <f>IF(J28="","",VLOOKUP(K28,'Liste des valeurs'!$A$2:$B$121,2,FALSE))</f>
        <v/>
      </c>
      <c r="M28" s="29"/>
    </row>
    <row r="29" spans="1:13" x14ac:dyDescent="0.45">
      <c r="A29" s="16"/>
      <c r="B29" s="14" t="s">
        <v>4</v>
      </c>
      <c r="C29" s="15" t="str">
        <f>IF(A29="","",VLOOKUP(B29,'Liste des valeurs'!$A$2:$B$121,2,FALSE))</f>
        <v/>
      </c>
      <c r="D29" s="16"/>
      <c r="E29" s="17" t="s">
        <v>299</v>
      </c>
      <c r="F29" s="15" t="str">
        <f>IF(D29="","",VLOOKUP(E29,'Liste des valeurs'!$A$2:$B$121,2,FALSE))</f>
        <v/>
      </c>
      <c r="G29" s="16"/>
      <c r="H29" s="17" t="s">
        <v>30</v>
      </c>
      <c r="I29" s="15" t="str">
        <f>IF(G29="","",VLOOKUP(H29,'Liste des valeurs'!$A$2:$B$121,2,FALSE))</f>
        <v/>
      </c>
      <c r="J29" s="16"/>
      <c r="K29" s="20" t="s">
        <v>322</v>
      </c>
      <c r="L29" s="29" t="str">
        <f>IF(J29="","",VLOOKUP(K29,'Liste des valeurs'!$A$2:$B$121,2,FALSE))</f>
        <v/>
      </c>
      <c r="M29" s="29"/>
    </row>
    <row r="30" spans="1:13" x14ac:dyDescent="0.45">
      <c r="A30" s="16"/>
      <c r="B30" s="14" t="s">
        <v>94</v>
      </c>
      <c r="C30" s="15" t="str">
        <f>IF(A30="","",VLOOKUP(B30,'Liste des valeurs'!$A$2:$B$121,2,FALSE))</f>
        <v/>
      </c>
      <c r="D30" s="16"/>
      <c r="E30" s="17" t="s">
        <v>15</v>
      </c>
      <c r="F30" s="15" t="str">
        <f>IF(D30="","",VLOOKUP(E30,'Liste des valeurs'!$A$2:$B$121,2,FALSE))</f>
        <v/>
      </c>
      <c r="G30" s="16"/>
      <c r="H30" s="17" t="s">
        <v>292</v>
      </c>
      <c r="I30" s="15" t="str">
        <f>IF(G30="","",VLOOKUP(H30,'Liste des valeurs'!$A$2:$B$121,2,FALSE))</f>
        <v/>
      </c>
      <c r="J30" s="16"/>
      <c r="K30" s="21" t="s">
        <v>70</v>
      </c>
      <c r="L30" s="29" t="str">
        <f>IF(J30="","",VLOOKUP(K30,'Liste des valeurs'!$A$2:$B$121,2,FALSE))</f>
        <v/>
      </c>
      <c r="M30" s="29"/>
    </row>
    <row r="31" spans="1:13" x14ac:dyDescent="0.45">
      <c r="A31" s="16"/>
      <c r="B31" s="14" t="s">
        <v>5</v>
      </c>
      <c r="C31" s="15" t="str">
        <f>IF(A31="","",VLOOKUP(B31,'Liste des valeurs'!$A$2:$B$121,2,FALSE))</f>
        <v/>
      </c>
      <c r="D31" s="16"/>
      <c r="E31" s="17" t="s">
        <v>16</v>
      </c>
      <c r="F31" s="15" t="str">
        <f>IF(D31="","",VLOOKUP(E31,'Liste des valeurs'!$A$2:$B$121,2,FALSE))</f>
        <v/>
      </c>
      <c r="G31" s="16"/>
      <c r="H31" s="17" t="s">
        <v>57</v>
      </c>
      <c r="I31" s="15" t="str">
        <f>IF(G31="","",VLOOKUP(H31,'Liste des valeurs'!$A$2:$B$121,2,FALSE))</f>
        <v/>
      </c>
      <c r="J31" s="16"/>
      <c r="K31" s="22" t="s">
        <v>288</v>
      </c>
      <c r="L31" s="29" t="str">
        <f>IF(J31="","",VLOOKUP(K31,'Liste des valeurs'!$A$2:$B$121,2,FALSE))</f>
        <v/>
      </c>
      <c r="M31" s="29"/>
    </row>
    <row r="32" spans="1:13" x14ac:dyDescent="0.45">
      <c r="A32" s="16"/>
      <c r="B32" s="14" t="s">
        <v>48</v>
      </c>
      <c r="C32" s="15" t="str">
        <f>IF(A32="","",VLOOKUP(B32,'Liste des valeurs'!$A$2:$B$121,2,FALSE))</f>
        <v/>
      </c>
      <c r="D32" s="16"/>
      <c r="E32" s="17" t="s">
        <v>17</v>
      </c>
      <c r="F32" s="15" t="str">
        <f>IF(D32="","",VLOOKUP(E32,'Liste des valeurs'!$A$2:$B$121,2,FALSE))</f>
        <v/>
      </c>
      <c r="G32" s="16"/>
      <c r="H32" s="17" t="s">
        <v>58</v>
      </c>
      <c r="I32" s="15" t="str">
        <f>IF(G32="","",VLOOKUP(H32,'Liste des valeurs'!$A$2:$B$121,2,FALSE))</f>
        <v/>
      </c>
      <c r="J32" s="16"/>
      <c r="K32" s="17" t="s">
        <v>71</v>
      </c>
      <c r="L32" s="29" t="str">
        <f>IF(J32="","",VLOOKUP(K32,'Liste des valeurs'!$A$2:$B$121,2,FALSE))</f>
        <v/>
      </c>
      <c r="M32" s="29"/>
    </row>
    <row r="33" spans="1:11" x14ac:dyDescent="0.45">
      <c r="A33" s="30"/>
      <c r="B33" s="31"/>
      <c r="C33" s="31"/>
      <c r="D33" s="27"/>
      <c r="E33" s="31"/>
      <c r="F33" s="31"/>
      <c r="G33" s="31"/>
      <c r="H33" s="31"/>
      <c r="I33" s="31"/>
      <c r="J33" s="31"/>
      <c r="K33" s="32"/>
    </row>
    <row r="34" spans="1:11" x14ac:dyDescent="0.45">
      <c r="A34" s="33"/>
      <c r="B34" s="34"/>
      <c r="C34" s="33"/>
      <c r="D34" s="33"/>
      <c r="E34" s="34"/>
      <c r="F34" s="33"/>
      <c r="G34" s="33"/>
      <c r="H34" s="34"/>
      <c r="I34" s="33"/>
      <c r="J34" s="35"/>
      <c r="K34" s="35"/>
    </row>
    <row r="35" spans="1:11" x14ac:dyDescent="0.45">
      <c r="A35" s="33"/>
      <c r="B35" s="34"/>
      <c r="C35" s="33"/>
      <c r="D35" s="33"/>
      <c r="E35" s="34"/>
      <c r="F35" s="33"/>
      <c r="G35" s="33"/>
      <c r="H35" s="34"/>
      <c r="I35" s="33"/>
      <c r="J35" s="35"/>
      <c r="K35" s="35"/>
    </row>
    <row r="36" spans="1:11" x14ac:dyDescent="0.45">
      <c r="A36" s="33"/>
      <c r="B36" s="34"/>
      <c r="C36" s="33"/>
      <c r="D36" s="33"/>
      <c r="E36" s="34"/>
      <c r="F36" s="33"/>
      <c r="G36" s="33"/>
      <c r="H36" s="34"/>
      <c r="I36" s="33"/>
      <c r="J36" s="35"/>
      <c r="K36" s="35"/>
    </row>
    <row r="37" spans="1:11" ht="20.5" x14ac:dyDescent="0.55000000000000004">
      <c r="A37" s="36" t="s">
        <v>327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 x14ac:dyDescent="0.45">
      <c r="A38" s="33"/>
      <c r="B38" s="34"/>
      <c r="C38" s="33"/>
      <c r="D38" s="33"/>
      <c r="E38" s="34"/>
      <c r="F38" s="33"/>
      <c r="G38" s="33"/>
      <c r="H38" s="34"/>
      <c r="I38" s="33"/>
      <c r="J38" s="35"/>
      <c r="K38" s="35"/>
    </row>
    <row r="39" spans="1:11" x14ac:dyDescent="0.45">
      <c r="A39" s="33"/>
      <c r="B39" s="34"/>
      <c r="C39" s="33"/>
      <c r="D39" s="33"/>
      <c r="E39" s="34"/>
      <c r="F39" s="33"/>
      <c r="G39" s="33"/>
      <c r="H39" s="34"/>
      <c r="I39" s="33"/>
      <c r="J39" s="35"/>
      <c r="K39" s="35"/>
    </row>
    <row r="40" spans="1:11" x14ac:dyDescent="0.45">
      <c r="A40" s="33"/>
      <c r="B40" s="34"/>
      <c r="C40" s="33"/>
      <c r="D40" s="33"/>
      <c r="E40" s="34"/>
      <c r="F40" s="33"/>
      <c r="G40" s="33"/>
      <c r="H40" s="34"/>
      <c r="I40" s="33"/>
      <c r="J40" s="35"/>
      <c r="K40" s="35"/>
    </row>
    <row r="41" spans="1:11" x14ac:dyDescent="0.45">
      <c r="A41" s="33"/>
      <c r="B41" s="34"/>
      <c r="C41" s="33"/>
      <c r="D41" s="33"/>
      <c r="E41" s="34"/>
      <c r="F41" s="33"/>
      <c r="G41" s="33"/>
      <c r="H41" s="34"/>
      <c r="I41" s="33"/>
      <c r="J41" s="35"/>
      <c r="K41" s="35"/>
    </row>
    <row r="42" spans="1:11" x14ac:dyDescent="0.45">
      <c r="A42" s="33"/>
      <c r="B42" s="34"/>
      <c r="C42" s="33"/>
      <c r="D42" s="33"/>
      <c r="E42" s="34"/>
      <c r="F42" s="33"/>
      <c r="G42" s="33"/>
      <c r="H42" s="34"/>
      <c r="I42" s="33"/>
      <c r="J42" s="35"/>
      <c r="K42" s="35"/>
    </row>
    <row r="43" spans="1:11" x14ac:dyDescent="0.45">
      <c r="A43" s="33"/>
      <c r="B43" s="34"/>
      <c r="C43" s="33"/>
      <c r="D43" s="33"/>
      <c r="E43" s="34"/>
      <c r="F43" s="33"/>
      <c r="G43" s="33"/>
      <c r="H43" s="34"/>
      <c r="I43" s="33"/>
      <c r="J43" s="35"/>
      <c r="K43" s="35"/>
    </row>
    <row r="44" spans="1:11" x14ac:dyDescent="0.45">
      <c r="A44" s="33"/>
      <c r="B44" s="34"/>
      <c r="C44" s="33"/>
      <c r="D44" s="33"/>
      <c r="E44" s="34"/>
      <c r="F44" s="33"/>
      <c r="G44" s="33"/>
      <c r="H44" s="34"/>
      <c r="I44" s="33"/>
      <c r="J44" s="35"/>
      <c r="K44" s="35"/>
    </row>
    <row r="45" spans="1:11" x14ac:dyDescent="0.45">
      <c r="A45" s="33"/>
      <c r="B45" s="34"/>
      <c r="C45" s="33"/>
      <c r="D45" s="33"/>
      <c r="E45" s="34"/>
      <c r="F45" s="33"/>
      <c r="G45" s="33"/>
      <c r="H45" s="34"/>
      <c r="I45" s="33"/>
      <c r="J45" s="35"/>
      <c r="K45" s="35"/>
    </row>
    <row r="46" spans="1:11" x14ac:dyDescent="0.45">
      <c r="A46" s="33"/>
      <c r="B46" s="34"/>
      <c r="C46" s="33"/>
      <c r="D46" s="33"/>
      <c r="E46" s="34"/>
      <c r="F46" s="33"/>
      <c r="G46" s="33"/>
      <c r="H46" s="34"/>
      <c r="I46" s="33"/>
      <c r="J46" s="35"/>
      <c r="K46" s="35"/>
    </row>
    <row r="47" spans="1:11" x14ac:dyDescent="0.45">
      <c r="A47" s="33"/>
      <c r="B47" s="34"/>
      <c r="C47" s="33"/>
      <c r="D47" s="33"/>
      <c r="E47" s="34"/>
      <c r="F47" s="33"/>
      <c r="G47" s="33"/>
      <c r="H47" s="34"/>
      <c r="I47" s="33"/>
      <c r="J47" s="35"/>
      <c r="K47" s="35"/>
    </row>
    <row r="48" spans="1:11" x14ac:dyDescent="0.45">
      <c r="A48" s="33"/>
      <c r="B48" s="34"/>
      <c r="C48" s="33"/>
      <c r="D48" s="33"/>
      <c r="E48" s="34"/>
      <c r="F48" s="33"/>
      <c r="G48" s="33"/>
      <c r="H48" s="34"/>
      <c r="I48" s="33"/>
      <c r="J48" s="35"/>
      <c r="K48" s="35"/>
    </row>
    <row r="49" spans="1:11" x14ac:dyDescent="0.45">
      <c r="A49" s="33"/>
      <c r="B49" s="34"/>
      <c r="C49" s="33"/>
      <c r="D49" s="33"/>
      <c r="E49" s="34"/>
      <c r="F49" s="33"/>
      <c r="G49" s="33"/>
      <c r="H49" s="34"/>
      <c r="I49" s="33"/>
      <c r="J49" s="35"/>
      <c r="K49" s="35"/>
    </row>
    <row r="50" spans="1:11" x14ac:dyDescent="0.45">
      <c r="A50" s="33"/>
      <c r="B50" s="34"/>
      <c r="C50" s="33"/>
      <c r="D50" s="33"/>
      <c r="E50" s="34"/>
      <c r="F50" s="33"/>
      <c r="G50" s="33"/>
      <c r="H50" s="34"/>
      <c r="I50" s="33"/>
      <c r="J50" s="35"/>
      <c r="K50" s="35"/>
    </row>
    <row r="51" spans="1:11" x14ac:dyDescent="0.45">
      <c r="A51" s="33"/>
      <c r="B51" s="34"/>
      <c r="C51" s="33"/>
      <c r="D51" s="33"/>
      <c r="E51" s="34"/>
      <c r="F51" s="33"/>
      <c r="G51" s="33"/>
      <c r="H51" s="34"/>
      <c r="I51" s="33"/>
      <c r="J51" s="35"/>
      <c r="K51" s="35"/>
    </row>
    <row r="52" spans="1:11" x14ac:dyDescent="0.45">
      <c r="A52" s="33"/>
      <c r="B52" s="34"/>
      <c r="C52" s="33"/>
      <c r="D52" s="33"/>
      <c r="E52" s="34"/>
      <c r="F52" s="33"/>
      <c r="G52" s="33"/>
      <c r="H52" s="34"/>
      <c r="I52" s="33"/>
      <c r="J52" s="35"/>
      <c r="K52" s="35"/>
    </row>
    <row r="53" spans="1:11" x14ac:dyDescent="0.45">
      <c r="A53" s="33"/>
      <c r="B53" s="34"/>
      <c r="C53" s="33"/>
      <c r="D53" s="33"/>
      <c r="E53" s="34"/>
      <c r="F53" s="33"/>
      <c r="G53" s="33"/>
      <c r="H53" s="34"/>
      <c r="I53" s="33"/>
      <c r="J53" s="35"/>
      <c r="K53" s="35"/>
    </row>
    <row r="54" spans="1:11" x14ac:dyDescent="0.45">
      <c r="A54" s="33"/>
      <c r="B54" s="34"/>
      <c r="C54" s="33"/>
      <c r="D54" s="33"/>
      <c r="E54" s="34"/>
      <c r="F54" s="33"/>
      <c r="G54" s="33"/>
      <c r="H54" s="34"/>
      <c r="I54" s="33"/>
      <c r="J54" s="35"/>
      <c r="K54" s="35"/>
    </row>
    <row r="55" spans="1:11" x14ac:dyDescent="0.45">
      <c r="A55" s="33"/>
      <c r="B55" s="34"/>
      <c r="C55" s="33"/>
      <c r="D55" s="33"/>
      <c r="E55" s="34"/>
      <c r="F55" s="33"/>
      <c r="G55" s="33"/>
      <c r="H55" s="34"/>
      <c r="I55" s="33"/>
      <c r="J55" s="35"/>
      <c r="K55" s="35"/>
    </row>
    <row r="56" spans="1:11" x14ac:dyDescent="0.45">
      <c r="A56" s="33"/>
      <c r="B56" s="34"/>
      <c r="C56" s="33"/>
      <c r="D56" s="33"/>
      <c r="E56" s="34"/>
      <c r="F56" s="33"/>
      <c r="G56" s="33"/>
      <c r="H56" s="34"/>
      <c r="I56" s="33"/>
      <c r="J56" s="35"/>
      <c r="K56" s="35"/>
    </row>
    <row r="57" spans="1:11" x14ac:dyDescent="0.45">
      <c r="A57" s="33"/>
      <c r="B57" s="34"/>
      <c r="C57" s="33"/>
      <c r="D57" s="33"/>
      <c r="E57" s="34"/>
      <c r="F57" s="33"/>
      <c r="G57" s="33"/>
      <c r="H57" s="34"/>
      <c r="I57" s="33"/>
      <c r="J57" s="35"/>
      <c r="K57" s="35"/>
    </row>
    <row r="58" spans="1:11" x14ac:dyDescent="0.45">
      <c r="A58" s="33"/>
      <c r="B58" s="34"/>
      <c r="C58" s="33"/>
      <c r="D58" s="33"/>
      <c r="E58" s="34"/>
      <c r="F58" s="33"/>
      <c r="G58" s="33"/>
      <c r="H58" s="34"/>
      <c r="I58" s="33"/>
      <c r="J58" s="35"/>
      <c r="K58" s="35"/>
    </row>
    <row r="59" spans="1:11" x14ac:dyDescent="0.45">
      <c r="A59" s="33"/>
      <c r="B59" s="34"/>
      <c r="C59" s="33"/>
      <c r="D59" s="33"/>
      <c r="E59" s="34"/>
      <c r="F59" s="33"/>
      <c r="G59" s="33"/>
      <c r="H59" s="34"/>
      <c r="I59" s="33"/>
      <c r="J59" s="35"/>
      <c r="K59" s="35"/>
    </row>
    <row r="60" spans="1:11" x14ac:dyDescent="0.45">
      <c r="A60" s="33"/>
      <c r="B60" s="34"/>
      <c r="C60" s="33"/>
      <c r="D60" s="33"/>
      <c r="E60" s="34"/>
      <c r="F60" s="33"/>
      <c r="G60" s="33"/>
      <c r="H60" s="34"/>
      <c r="I60" s="33"/>
      <c r="J60" s="35"/>
      <c r="K60" s="35"/>
    </row>
    <row r="61" spans="1:11" x14ac:dyDescent="0.45">
      <c r="A61" s="33"/>
      <c r="B61" s="34"/>
      <c r="C61" s="33"/>
      <c r="D61" s="33"/>
      <c r="E61" s="34"/>
      <c r="F61" s="33"/>
      <c r="G61" s="33"/>
      <c r="H61" s="34"/>
      <c r="I61" s="33"/>
      <c r="J61" s="35"/>
      <c r="K61" s="35"/>
    </row>
    <row r="62" spans="1:11" x14ac:dyDescent="0.45">
      <c r="A62" s="33"/>
      <c r="B62" s="34"/>
      <c r="C62" s="33"/>
      <c r="D62" s="33"/>
      <c r="E62" s="34"/>
      <c r="F62" s="33"/>
      <c r="G62" s="33"/>
      <c r="H62" s="34"/>
      <c r="I62" s="33"/>
      <c r="J62" s="35"/>
      <c r="K62" s="35"/>
    </row>
    <row r="63" spans="1:11" x14ac:dyDescent="0.45">
      <c r="A63" s="33"/>
      <c r="B63" s="34"/>
      <c r="C63" s="33"/>
      <c r="D63" s="33"/>
      <c r="E63" s="34"/>
      <c r="F63" s="33"/>
      <c r="G63" s="33"/>
      <c r="H63" s="34"/>
      <c r="I63" s="33"/>
      <c r="J63" s="35"/>
      <c r="K63" s="35"/>
    </row>
    <row r="64" spans="1:11" x14ac:dyDescent="0.45">
      <c r="A64" s="33"/>
      <c r="B64" s="34"/>
      <c r="C64" s="33"/>
      <c r="D64" s="33"/>
      <c r="E64" s="34"/>
      <c r="F64" s="33"/>
      <c r="G64" s="33"/>
      <c r="H64" s="34"/>
      <c r="I64" s="33"/>
      <c r="J64" s="35"/>
      <c r="K64" s="35"/>
    </row>
    <row r="65" spans="1:11" x14ac:dyDescent="0.45">
      <c r="A65" s="33"/>
      <c r="B65" s="34"/>
      <c r="C65" s="33"/>
      <c r="D65" s="33"/>
      <c r="E65" s="34"/>
      <c r="F65" s="33"/>
      <c r="G65" s="33"/>
      <c r="H65" s="34"/>
      <c r="I65" s="33"/>
      <c r="J65" s="35"/>
      <c r="K65" s="35"/>
    </row>
  </sheetData>
  <sheetProtection sheet="1" objects="1" scenarios="1" selectLockedCells="1"/>
  <mergeCells count="6">
    <mergeCell ref="A37:K37"/>
    <mergeCell ref="A1:K1"/>
    <mergeCell ref="A2:B2"/>
    <mergeCell ref="D2:E2"/>
    <mergeCell ref="G2:H2"/>
    <mergeCell ref="J2:K2"/>
  </mergeCells>
  <dataValidations count="1">
    <dataValidation type="whole" allowBlank="1" showDropDown="1" showInputMessage="1" showErrorMessage="1" sqref="A3:A32 D3:D32 G3:G32 J3:J32" xr:uid="{00000000-0002-0000-0000-000000000000}">
      <formula1>1</formula1>
      <formula2>99</formula2>
    </dataValidation>
  </dataValidations>
  <printOptions horizontalCentered="1" verticalCentered="1"/>
  <pageMargins left="0.31496062992125984" right="0.31496062992125984" top="0.74803149606299213" bottom="0.35433070866141736" header="0.31496062992125984" footer="0.31496062992125984"/>
  <pageSetup paperSize="9" scale="95" orientation="landscape" r:id="rId1"/>
  <headerFooter>
    <oddHeader>&amp;L&amp;G&amp;CAide au choix des valeurs organisationnelles&amp;RValeurs personnelles</oddHeader>
    <oddFooter>&amp;R&amp;G</oddFooter>
  </headerFooter>
  <rowBreaks count="1" manualBreakCount="1">
    <brk id="33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1C66-1C14-4D85-AB96-55D571028FFB}">
  <dimension ref="A1:P66"/>
  <sheetViews>
    <sheetView workbookViewId="0">
      <selection activeCell="A3" sqref="A3"/>
    </sheetView>
  </sheetViews>
  <sheetFormatPr baseColWidth="10" defaultRowHeight="16.5" x14ac:dyDescent="0.45"/>
  <cols>
    <col min="1" max="1" width="3.36328125" style="24" customWidth="1"/>
    <col min="2" max="2" width="30.6328125" style="37" customWidth="1"/>
    <col min="3" max="3" width="3.36328125" style="24" hidden="1" customWidth="1"/>
    <col min="4" max="4" width="3.36328125" style="24" customWidth="1"/>
    <col min="5" max="5" width="30.6328125" style="37" customWidth="1"/>
    <col min="6" max="6" width="3.36328125" style="24" hidden="1" customWidth="1"/>
    <col min="7" max="7" width="3.36328125" style="24" customWidth="1"/>
    <col min="8" max="8" width="30.6328125" style="37" customWidth="1"/>
    <col min="9" max="9" width="3.36328125" style="24" hidden="1" customWidth="1"/>
    <col min="10" max="10" width="3.08984375" style="23" customWidth="1"/>
    <col min="11" max="11" width="30.6328125" style="23" customWidth="1"/>
    <col min="12" max="12" width="3.453125" style="23" hidden="1" customWidth="1"/>
    <col min="13" max="13" width="3.453125" style="23" customWidth="1"/>
    <col min="14" max="14" width="5.453125" style="24" hidden="1" customWidth="1"/>
    <col min="15" max="15" width="10.90625" style="23"/>
    <col min="16" max="16" width="4.08984375" style="24" customWidth="1"/>
    <col min="17" max="16384" width="10.90625" style="23"/>
  </cols>
  <sheetData>
    <row r="1" spans="1:16" ht="65.75" customHeight="1" x14ac:dyDescent="0.45">
      <c r="A1" s="38" t="s">
        <v>328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6" x14ac:dyDescent="0.45">
      <c r="A2" s="25" t="s">
        <v>304</v>
      </c>
      <c r="B2" s="26"/>
      <c r="C2" s="27"/>
      <c r="D2" s="25" t="s">
        <v>304</v>
      </c>
      <c r="E2" s="26"/>
      <c r="F2" s="27"/>
      <c r="G2" s="25" t="s">
        <v>304</v>
      </c>
      <c r="H2" s="26"/>
      <c r="I2" s="27"/>
      <c r="J2" s="25" t="s">
        <v>304</v>
      </c>
      <c r="K2" s="26"/>
      <c r="N2" s="28" t="s">
        <v>307</v>
      </c>
      <c r="O2" s="42" t="s">
        <v>305</v>
      </c>
      <c r="P2" s="43" t="s">
        <v>306</v>
      </c>
    </row>
    <row r="3" spans="1:16" x14ac:dyDescent="0.45">
      <c r="A3" s="16"/>
      <c r="B3" s="14" t="s">
        <v>53</v>
      </c>
      <c r="C3" s="15" t="str">
        <f>IF(A3="","",VLOOKUP(B3,'Liste des valeurs'!$A$2:$B$121,2,FALSE))</f>
        <v/>
      </c>
      <c r="D3" s="16"/>
      <c r="E3" s="14" t="s">
        <v>80</v>
      </c>
      <c r="F3" s="15" t="str">
        <f>IF(D3="","",VLOOKUP(E3,'Liste des valeurs'!$A$2:$B$121,2,FALSE))</f>
        <v/>
      </c>
      <c r="G3" s="16"/>
      <c r="H3" s="17" t="s">
        <v>18</v>
      </c>
      <c r="I3" s="15" t="str">
        <f>IF(G3="","",VLOOKUP(H3,'Liste des valeurs'!$A$2:$B$121,2,FALSE))</f>
        <v/>
      </c>
      <c r="J3" s="16"/>
      <c r="K3" s="17" t="s">
        <v>293</v>
      </c>
      <c r="L3" s="29" t="str">
        <f>IF(J3="","",VLOOKUP(K3,'Liste des valeurs'!$A$2:$B$121,2,FALSE))</f>
        <v/>
      </c>
      <c r="M3" s="29"/>
      <c r="N3" s="24">
        <v>1</v>
      </c>
      <c r="O3" s="44" t="s">
        <v>277</v>
      </c>
      <c r="P3" s="45">
        <f ca="1">SUMIF(C$3:C$32,N3,A$3:A$31) + SUMIF(F$3:F$32,N3,D$3:D$32) + SUMIF(I$3:I$32,N3,G$3:G$32) + SUMIF(L$3:L$32,N3,J$3:J$32)</f>
        <v>0</v>
      </c>
    </row>
    <row r="4" spans="1:16" x14ac:dyDescent="0.45">
      <c r="A4" s="16"/>
      <c r="B4" s="14" t="s">
        <v>37</v>
      </c>
      <c r="C4" s="15" t="str">
        <f>IF(A4="","",VLOOKUP(B4,'Liste des valeurs'!$A$2:$B$121,2,FALSE))</f>
        <v/>
      </c>
      <c r="D4" s="16"/>
      <c r="E4" s="14" t="s">
        <v>73</v>
      </c>
      <c r="F4" s="15" t="str">
        <f>IF(D4="","",VLOOKUP(E4,'Liste des valeurs'!$A$2:$B$121,2,FALSE))</f>
        <v/>
      </c>
      <c r="G4" s="16"/>
      <c r="H4" s="17" t="s">
        <v>19</v>
      </c>
      <c r="I4" s="15" t="str">
        <f>IF(G4="","",VLOOKUP(H4,'Liste des valeurs'!$A$2:$B$121,2,FALSE))</f>
        <v/>
      </c>
      <c r="J4" s="16"/>
      <c r="K4" s="17" t="s">
        <v>63</v>
      </c>
      <c r="L4" s="29" t="str">
        <f>IF(J4="","",VLOOKUP(K4,'Liste des valeurs'!$A$2:$B$121,2,FALSE))</f>
        <v/>
      </c>
      <c r="M4" s="29"/>
      <c r="N4" s="24">
        <v>2</v>
      </c>
      <c r="O4" s="44" t="s">
        <v>99</v>
      </c>
      <c r="P4" s="45">
        <f t="shared" ref="P4:P10" ca="1" si="0">SUMIF(C$3:C$32,N4,A$3:A$31) + SUMIF(F$3:F$32,N4,D$3:D$32) + SUMIF(I$3:I$32,N4,G$3:G$32) + SUMIF(L$3:L$32,N4,J$3:J$32)</f>
        <v>0</v>
      </c>
    </row>
    <row r="5" spans="1:16" x14ac:dyDescent="0.45">
      <c r="A5" s="16"/>
      <c r="B5" s="14" t="s">
        <v>310</v>
      </c>
      <c r="C5" s="15" t="str">
        <f>IF(A5="","",VLOOKUP(B5,'Liste des valeurs'!$A$2:$B$121,2,FALSE))</f>
        <v/>
      </c>
      <c r="D5" s="16"/>
      <c r="E5" s="14" t="s">
        <v>52</v>
      </c>
      <c r="F5" s="15" t="str">
        <f>IF(D5="","",VLOOKUP(E5,'Liste des valeurs'!$A$2:$B$121,2,FALSE))</f>
        <v/>
      </c>
      <c r="G5" s="16"/>
      <c r="H5" s="17" t="s">
        <v>20</v>
      </c>
      <c r="I5" s="15" t="str">
        <f>IF(G5="","",VLOOKUP(H5,'Liste des valeurs'!$A$2:$B$121,2,FALSE))</f>
        <v/>
      </c>
      <c r="J5" s="16"/>
      <c r="K5" s="17" t="s">
        <v>64</v>
      </c>
      <c r="L5" s="29" t="str">
        <f>IF(J5="","",VLOOKUP(K5,'Liste des valeurs'!$A$2:$B$121,2,FALSE))</f>
        <v/>
      </c>
      <c r="M5" s="29"/>
      <c r="N5" s="24">
        <v>3</v>
      </c>
      <c r="O5" s="44" t="s">
        <v>85</v>
      </c>
      <c r="P5" s="45">
        <f t="shared" ca="1" si="0"/>
        <v>0</v>
      </c>
    </row>
    <row r="6" spans="1:16" x14ac:dyDescent="0.45">
      <c r="A6" s="16"/>
      <c r="B6" s="14" t="s">
        <v>38</v>
      </c>
      <c r="C6" s="15" t="str">
        <f>IF(A6="","",VLOOKUP(B6,'Liste des valeurs'!$A$2:$B$121,2,FALSE))</f>
        <v/>
      </c>
      <c r="D6" s="16"/>
      <c r="E6" s="14" t="s">
        <v>6</v>
      </c>
      <c r="F6" s="15" t="str">
        <f>IF(D6="","",VLOOKUP(E6,'Liste des valeurs'!$A$2:$B$121,2,FALSE))</f>
        <v/>
      </c>
      <c r="G6" s="16"/>
      <c r="H6" s="17" t="s">
        <v>60</v>
      </c>
      <c r="I6" s="15" t="str">
        <f>IF(G6="","",VLOOKUP(H6,'Liste des valeurs'!$A$2:$B$121,2,FALSE))</f>
        <v/>
      </c>
      <c r="J6" s="16"/>
      <c r="K6" s="17" t="s">
        <v>31</v>
      </c>
      <c r="L6" s="29" t="str">
        <f>IF(J6="","",VLOOKUP(K6,'Liste des valeurs'!$A$2:$B$121,2,FALSE))</f>
        <v/>
      </c>
      <c r="M6" s="29"/>
      <c r="N6" s="24">
        <v>4</v>
      </c>
      <c r="O6" s="44" t="s">
        <v>278</v>
      </c>
      <c r="P6" s="45">
        <f t="shared" ca="1" si="0"/>
        <v>0</v>
      </c>
    </row>
    <row r="7" spans="1:16" x14ac:dyDescent="0.45">
      <c r="A7" s="16"/>
      <c r="B7" s="18" t="s">
        <v>0</v>
      </c>
      <c r="C7" s="15" t="str">
        <f>IF(A7="","",VLOOKUP(B7,'Liste des valeurs'!$A$2:$B$121,2,FALSE))</f>
        <v/>
      </c>
      <c r="D7" s="16"/>
      <c r="E7" s="14" t="s">
        <v>311</v>
      </c>
      <c r="F7" s="15" t="str">
        <f>IF(D7="","",VLOOKUP(E7,'Liste des valeurs'!$A$2:$B$121,2,FALSE))</f>
        <v/>
      </c>
      <c r="G7" s="16"/>
      <c r="H7" s="17" t="s">
        <v>61</v>
      </c>
      <c r="I7" s="15" t="str">
        <f>IF(G7="","",VLOOKUP(H7,'Liste des valeurs'!$A$2:$B$121,2,FALSE))</f>
        <v/>
      </c>
      <c r="J7" s="16"/>
      <c r="K7" s="17" t="s">
        <v>32</v>
      </c>
      <c r="L7" s="29" t="str">
        <f>IF(J7="","",VLOOKUP(K7,'Liste des valeurs'!$A$2:$B$121,2,FALSE))</f>
        <v/>
      </c>
      <c r="M7" s="29"/>
      <c r="N7" s="24">
        <v>5</v>
      </c>
      <c r="O7" s="44" t="s">
        <v>89</v>
      </c>
      <c r="P7" s="45">
        <f t="shared" ca="1" si="0"/>
        <v>0</v>
      </c>
    </row>
    <row r="8" spans="1:16" x14ac:dyDescent="0.45">
      <c r="A8" s="16"/>
      <c r="B8" s="14" t="s">
        <v>294</v>
      </c>
      <c r="C8" s="15" t="str">
        <f>IF(A8="","",VLOOKUP(B8,'Liste des valeurs'!$A$2:$B$121,2,FALSE))</f>
        <v/>
      </c>
      <c r="D8" s="16"/>
      <c r="E8" s="14" t="s">
        <v>79</v>
      </c>
      <c r="F8" s="15" t="str">
        <f>IF(D8="","",VLOOKUP(E8,'Liste des valeurs'!$A$2:$B$121,2,FALSE))</f>
        <v/>
      </c>
      <c r="G8" s="16"/>
      <c r="H8" s="17" t="s">
        <v>21</v>
      </c>
      <c r="I8" s="15" t="str">
        <f>IF(G8="","",VLOOKUP(H8,'Liste des valeurs'!$A$2:$B$121,2,FALSE))</f>
        <v/>
      </c>
      <c r="J8" s="16"/>
      <c r="K8" s="17" t="s">
        <v>65</v>
      </c>
      <c r="L8" s="29" t="str">
        <f>IF(J8="","",VLOOKUP(K8,'Liste des valeurs'!$A$2:$B$121,2,FALSE))</f>
        <v/>
      </c>
      <c r="M8" s="29"/>
      <c r="N8" s="24">
        <v>6</v>
      </c>
      <c r="O8" s="44" t="s">
        <v>88</v>
      </c>
      <c r="P8" s="45">
        <f t="shared" ca="1" si="0"/>
        <v>0</v>
      </c>
    </row>
    <row r="9" spans="1:16" x14ac:dyDescent="0.45">
      <c r="A9" s="16"/>
      <c r="B9" s="14" t="s">
        <v>39</v>
      </c>
      <c r="C9" s="15" t="str">
        <f>IF(A9="","",VLOOKUP(B9,'Liste des valeurs'!$A$2:$B$121,2,FALSE))</f>
        <v/>
      </c>
      <c r="D9" s="16"/>
      <c r="E9" s="14" t="s">
        <v>82</v>
      </c>
      <c r="F9" s="15" t="str">
        <f>IF(D9="","",VLOOKUP(E9,'Liste des valeurs'!$A$2:$B$121,2,FALSE))</f>
        <v/>
      </c>
      <c r="G9" s="16"/>
      <c r="H9" s="17" t="s">
        <v>22</v>
      </c>
      <c r="I9" s="15" t="str">
        <f>IF(G9="","",VLOOKUP(H9,'Liste des valeurs'!$A$2:$B$121,2,FALSE))</f>
        <v/>
      </c>
      <c r="J9" s="16"/>
      <c r="K9" s="17" t="s">
        <v>95</v>
      </c>
      <c r="L9" s="29" t="str">
        <f>IF(J9="","",VLOOKUP(K9,'Liste des valeurs'!$A$2:$B$121,2,FALSE))</f>
        <v/>
      </c>
      <c r="M9" s="29"/>
      <c r="N9" s="24">
        <v>7</v>
      </c>
      <c r="O9" s="44" t="s">
        <v>86</v>
      </c>
      <c r="P9" s="45">
        <f t="shared" ca="1" si="0"/>
        <v>0</v>
      </c>
    </row>
    <row r="10" spans="1:16" x14ac:dyDescent="0.45">
      <c r="A10" s="16"/>
      <c r="B10" s="19" t="s">
        <v>49</v>
      </c>
      <c r="C10" s="15" t="str">
        <f>IF(A10="","",VLOOKUP(B10,'Liste des valeurs'!$A$2:$B$121,2,FALSE))</f>
        <v/>
      </c>
      <c r="D10" s="16"/>
      <c r="E10" s="14" t="s">
        <v>7</v>
      </c>
      <c r="F10" s="15" t="str">
        <f>IF(D10="","",VLOOKUP(E10,'Liste des valeurs'!$A$2:$B$121,2,FALSE))</f>
        <v/>
      </c>
      <c r="G10" s="16"/>
      <c r="H10" s="17" t="s">
        <v>300</v>
      </c>
      <c r="I10" s="15" t="str">
        <f>IF(G10="","",VLOOKUP(H10,'Liste des valeurs'!$A$2:$B$121,2,FALSE))</f>
        <v/>
      </c>
      <c r="J10" s="16"/>
      <c r="K10" s="17" t="s">
        <v>91</v>
      </c>
      <c r="L10" s="29" t="str">
        <f>IF(J10="","",VLOOKUP(K10,'Liste des valeurs'!$A$2:$B$121,2,FALSE))</f>
        <v/>
      </c>
      <c r="M10" s="29"/>
      <c r="N10" s="24">
        <v>8</v>
      </c>
      <c r="O10" s="44" t="s">
        <v>279</v>
      </c>
      <c r="P10" s="45">
        <f t="shared" ca="1" si="0"/>
        <v>0</v>
      </c>
    </row>
    <row r="11" spans="1:16" x14ac:dyDescent="0.45">
      <c r="A11" s="16"/>
      <c r="B11" s="14" t="s">
        <v>40</v>
      </c>
      <c r="C11" s="15" t="str">
        <f>IF(A11="","",VLOOKUP(B11,'Liste des valeurs'!$A$2:$B$121,2,FALSE))</f>
        <v/>
      </c>
      <c r="D11" s="16"/>
      <c r="E11" s="14" t="s">
        <v>96</v>
      </c>
      <c r="F11" s="15" t="str">
        <f>IF(D11="","",VLOOKUP(E11,'Liste des valeurs'!$A$2:$B$121,2,FALSE))</f>
        <v/>
      </c>
      <c r="G11" s="16"/>
      <c r="H11" s="17" t="s">
        <v>312</v>
      </c>
      <c r="I11" s="15" t="str">
        <f>IF(G11="","",VLOOKUP(H11,'Liste des valeurs'!$A$2:$B$121,2,FALSE))</f>
        <v/>
      </c>
      <c r="J11" s="16"/>
      <c r="K11" s="17" t="s">
        <v>67</v>
      </c>
      <c r="L11" s="29" t="str">
        <f>IF(J11="","",VLOOKUP(K11,'Liste des valeurs'!$A$2:$B$121,2,FALSE))</f>
        <v/>
      </c>
      <c r="M11" s="29"/>
      <c r="O11" s="44" t="s">
        <v>309</v>
      </c>
      <c r="P11" s="45">
        <f ca="1">SUM(P3:P10)</f>
        <v>0</v>
      </c>
    </row>
    <row r="12" spans="1:16" x14ac:dyDescent="0.45">
      <c r="A12" s="16"/>
      <c r="B12" s="14" t="s">
        <v>62</v>
      </c>
      <c r="C12" s="15" t="str">
        <f>IF(A12="","",VLOOKUP(B12,'Liste des valeurs'!$A$2:$B$121,2,FALSE))</f>
        <v/>
      </c>
      <c r="D12" s="16"/>
      <c r="E12" s="17" t="s">
        <v>74</v>
      </c>
      <c r="F12" s="15" t="str">
        <f>IF(D12="","",VLOOKUP(E12,'Liste des valeurs'!$A$2:$B$121,2,FALSE))</f>
        <v/>
      </c>
      <c r="G12" s="16"/>
      <c r="H12" s="17" t="s">
        <v>83</v>
      </c>
      <c r="I12" s="15" t="str">
        <f>IF(G12="","",VLOOKUP(H12,'Liste des valeurs'!$A$2:$B$121,2,FALSE))</f>
        <v/>
      </c>
      <c r="J12" s="16"/>
      <c r="K12" s="17" t="s">
        <v>33</v>
      </c>
      <c r="L12" s="29" t="str">
        <f>IF(J12="","",VLOOKUP(K12,'Liste des valeurs'!$A$2:$B$121,2,FALSE))</f>
        <v/>
      </c>
      <c r="M12" s="29"/>
    </row>
    <row r="13" spans="1:16" x14ac:dyDescent="0.45">
      <c r="A13" s="16"/>
      <c r="B13" s="14" t="s">
        <v>1</v>
      </c>
      <c r="C13" s="15" t="str">
        <f>IF(A13="","",VLOOKUP(B13,'Liste des valeurs'!$A$2:$B$121,2,FALSE))</f>
        <v/>
      </c>
      <c r="D13" s="16"/>
      <c r="E13" s="17" t="s">
        <v>51</v>
      </c>
      <c r="F13" s="15" t="str">
        <f>IF(D13="","",VLOOKUP(E13,'Liste des valeurs'!$A$2:$B$121,2,FALSE))</f>
        <v/>
      </c>
      <c r="G13" s="16"/>
      <c r="H13" s="17" t="s">
        <v>23</v>
      </c>
      <c r="I13" s="15" t="str">
        <f>IF(G13="","",VLOOKUP(H13,'Liste des valeurs'!$A$2:$B$121,2,FALSE))</f>
        <v/>
      </c>
      <c r="J13" s="16"/>
      <c r="K13" s="17" t="s">
        <v>302</v>
      </c>
      <c r="L13" s="29" t="str">
        <f>IF(J13="","",VLOOKUP(K13,'Liste des valeurs'!$A$2:$B$121,2,FALSE))</f>
        <v/>
      </c>
      <c r="M13" s="29"/>
    </row>
    <row r="14" spans="1:16" x14ac:dyDescent="0.45">
      <c r="A14" s="16"/>
      <c r="B14" s="14" t="s">
        <v>296</v>
      </c>
      <c r="C14" s="15" t="str">
        <f>IF(A14="","",VLOOKUP(B14,'Liste des valeurs'!$A$2:$B$121,2,FALSE))</f>
        <v/>
      </c>
      <c r="D14" s="16"/>
      <c r="E14" s="17" t="s">
        <v>298</v>
      </c>
      <c r="F14" s="15" t="str">
        <f>IF(D14="","",VLOOKUP(E14,'Liste des valeurs'!$A$2:$B$121,2,FALSE))</f>
        <v/>
      </c>
      <c r="G14" s="16"/>
      <c r="H14" s="17" t="s">
        <v>301</v>
      </c>
      <c r="I14" s="15" t="str">
        <f>IF(G14="","",VLOOKUP(H14,'Liste des valeurs'!$A$2:$B$121,2,FALSE))</f>
        <v/>
      </c>
      <c r="J14" s="16"/>
      <c r="K14" s="17" t="s">
        <v>43</v>
      </c>
      <c r="L14" s="29" t="str">
        <f>IF(J14="","",VLOOKUP(K14,'Liste des valeurs'!$A$2:$B$121,2,FALSE))</f>
        <v/>
      </c>
      <c r="M14" s="29"/>
    </row>
    <row r="15" spans="1:16" x14ac:dyDescent="0.45">
      <c r="A15" s="16"/>
      <c r="B15" s="14" t="s">
        <v>77</v>
      </c>
      <c r="C15" s="15" t="str">
        <f>IF(A15="","",VLOOKUP(B15,'Liste des valeurs'!$A$2:$B$121,2,FALSE))</f>
        <v/>
      </c>
      <c r="D15" s="16"/>
      <c r="E15" s="17" t="s">
        <v>90</v>
      </c>
      <c r="F15" s="15" t="str">
        <f>IF(D15="","",VLOOKUP(E15,'Liste des valeurs'!$A$2:$B$121,2,FALSE))</f>
        <v/>
      </c>
      <c r="G15" s="16"/>
      <c r="H15" s="17" t="s">
        <v>316</v>
      </c>
      <c r="I15" s="15" t="str">
        <f>IF(G15="","",VLOOKUP(H15,'Liste des valeurs'!$A$2:$B$121,2,FALSE))</f>
        <v/>
      </c>
      <c r="J15" s="16"/>
      <c r="K15" s="17" t="s">
        <v>321</v>
      </c>
      <c r="L15" s="29" t="str">
        <f>IF(J15="","",VLOOKUP(K15,'Liste des valeurs'!$A$2:$B$121,2,FALSE))</f>
        <v/>
      </c>
      <c r="M15" s="29"/>
    </row>
    <row r="16" spans="1:16" x14ac:dyDescent="0.45">
      <c r="A16" s="16"/>
      <c r="B16" s="14" t="s">
        <v>41</v>
      </c>
      <c r="C16" s="15" t="str">
        <f>IF(A16="","",VLOOKUP(B16,'Liste des valeurs'!$A$2:$B$121,2,FALSE))</f>
        <v/>
      </c>
      <c r="D16" s="16"/>
      <c r="E16" s="17" t="s">
        <v>8</v>
      </c>
      <c r="F16" s="15" t="str">
        <f>IF(D16="","",VLOOKUP(E16,'Liste des valeurs'!$A$2:$B$121,2,FALSE))</f>
        <v/>
      </c>
      <c r="G16" s="16"/>
      <c r="H16" s="17" t="s">
        <v>50</v>
      </c>
      <c r="I16" s="15" t="str">
        <f>IF(G16="","",VLOOKUP(H16,'Liste des valeurs'!$A$2:$B$121,2,FALSE))</f>
        <v/>
      </c>
      <c r="J16" s="16"/>
      <c r="K16" s="17" t="s">
        <v>66</v>
      </c>
      <c r="L16" s="29" t="str">
        <f>IF(J16="","",VLOOKUP(K16,'Liste des valeurs'!$A$2:$B$121,2,FALSE))</f>
        <v/>
      </c>
      <c r="M16" s="29"/>
    </row>
    <row r="17" spans="1:13" x14ac:dyDescent="0.45">
      <c r="A17" s="16"/>
      <c r="B17" s="14" t="s">
        <v>42</v>
      </c>
      <c r="C17" s="15" t="str">
        <f>IF(A17="","",VLOOKUP(B17,'Liste des valeurs'!$A$2:$B$121,2,FALSE))</f>
        <v/>
      </c>
      <c r="D17" s="16"/>
      <c r="E17" s="17" t="s">
        <v>9</v>
      </c>
      <c r="F17" s="15" t="str">
        <f>IF(D17="","",VLOOKUP(E17,'Liste des valeurs'!$A$2:$B$121,2,FALSE))</f>
        <v/>
      </c>
      <c r="G17" s="16"/>
      <c r="H17" s="17" t="s">
        <v>24</v>
      </c>
      <c r="I17" s="15" t="str">
        <f>IF(G17="","",VLOOKUP(H17,'Liste des valeurs'!$A$2:$B$121,2,FALSE))</f>
        <v/>
      </c>
      <c r="J17" s="16"/>
      <c r="K17" s="17" t="s">
        <v>56</v>
      </c>
      <c r="L17" s="29" t="str">
        <f>IF(J17="","",VLOOKUP(K17,'Liste des valeurs'!$A$2:$B$121,2,FALSE))</f>
        <v/>
      </c>
      <c r="M17" s="29"/>
    </row>
    <row r="18" spans="1:13" x14ac:dyDescent="0.45">
      <c r="A18" s="16"/>
      <c r="B18" s="14" t="s">
        <v>44</v>
      </c>
      <c r="C18" s="15" t="str">
        <f>IF(A18="","",VLOOKUP(B18,'Liste des valeurs'!$A$2:$B$121,2,FALSE))</f>
        <v/>
      </c>
      <c r="D18" s="16"/>
      <c r="E18" s="17" t="s">
        <v>11</v>
      </c>
      <c r="F18" s="15" t="str">
        <f>IF(D18="","",VLOOKUP(E18,'Liste des valeurs'!$A$2:$B$121,2,FALSE))</f>
        <v/>
      </c>
      <c r="G18" s="16"/>
      <c r="H18" s="17" t="s">
        <v>25</v>
      </c>
      <c r="I18" s="15" t="str">
        <f>IF(G18="","",VLOOKUP(H18,'Liste des valeurs'!$A$2:$B$121,2,FALSE))</f>
        <v/>
      </c>
      <c r="J18" s="16"/>
      <c r="K18" s="17" t="s">
        <v>36</v>
      </c>
      <c r="L18" s="29" t="str">
        <f>IF(J18="","",VLOOKUP(K18,'Liste des valeurs'!$A$2:$B$121,2,FALSE))</f>
        <v/>
      </c>
      <c r="M18" s="29"/>
    </row>
    <row r="19" spans="1:13" x14ac:dyDescent="0.45">
      <c r="A19" s="16"/>
      <c r="B19" s="14" t="s">
        <v>76</v>
      </c>
      <c r="C19" s="15" t="str">
        <f>IF(A19="","",VLOOKUP(B19,'Liste des valeurs'!$A$2:$B$121,2,FALSE))</f>
        <v/>
      </c>
      <c r="D19" s="16"/>
      <c r="E19" s="17" t="s">
        <v>54</v>
      </c>
      <c r="F19" s="15" t="str">
        <f>IF(D19="","",VLOOKUP(E19,'Liste des valeurs'!$A$2:$B$121,2,FALSE))</f>
        <v/>
      </c>
      <c r="G19" s="16"/>
      <c r="H19" s="17" t="s">
        <v>98</v>
      </c>
      <c r="I19" s="15" t="str">
        <f>IF(G19="","",VLOOKUP(H19,'Liste des valeurs'!$A$2:$B$121,2,FALSE))</f>
        <v/>
      </c>
      <c r="J19" s="16"/>
      <c r="K19" s="17" t="s">
        <v>34</v>
      </c>
      <c r="L19" s="29" t="str">
        <f>IF(J19="","",VLOOKUP(K19,'Liste des valeurs'!$A$2:$B$121,2,FALSE))</f>
        <v/>
      </c>
      <c r="M19" s="29"/>
    </row>
    <row r="20" spans="1:13" x14ac:dyDescent="0.45">
      <c r="A20" s="16"/>
      <c r="B20" s="14" t="s">
        <v>45</v>
      </c>
      <c r="C20" s="15" t="str">
        <f>IF(A20="","",VLOOKUP(B20,'Liste des valeurs'!$A$2:$B$121,2,FALSE))</f>
        <v/>
      </c>
      <c r="D20" s="16"/>
      <c r="E20" s="17" t="s">
        <v>319</v>
      </c>
      <c r="F20" s="15" t="str">
        <f>IF(D20="","",VLOOKUP(E20,'Liste des valeurs'!$A$2:$B$121,2,FALSE))</f>
        <v/>
      </c>
      <c r="G20" s="16"/>
      <c r="H20" s="17" t="s">
        <v>26</v>
      </c>
      <c r="I20" s="15" t="str">
        <f>IF(G20="","",VLOOKUP(H20,'Liste des valeurs'!$A$2:$B$121,2,FALSE))</f>
        <v/>
      </c>
      <c r="J20" s="16"/>
      <c r="K20" s="17" t="s">
        <v>295</v>
      </c>
      <c r="L20" s="29" t="str">
        <f>IF(J20="","",VLOOKUP(K20,'Liste des valeurs'!$A$2:$B$121,2,FALSE))</f>
        <v/>
      </c>
      <c r="M20" s="29"/>
    </row>
    <row r="21" spans="1:13" x14ac:dyDescent="0.45">
      <c r="A21" s="16"/>
      <c r="B21" s="14" t="s">
        <v>46</v>
      </c>
      <c r="C21" s="15" t="str">
        <f>IF(A21="","",VLOOKUP(B21,'Liste des valeurs'!$A$2:$B$121,2,FALSE))</f>
        <v/>
      </c>
      <c r="D21" s="16"/>
      <c r="E21" s="17" t="s">
        <v>93</v>
      </c>
      <c r="F21" s="15" t="str">
        <f>IF(D21="","",VLOOKUP(E21,'Liste des valeurs'!$A$2:$B$121,2,FALSE))</f>
        <v/>
      </c>
      <c r="G21" s="16"/>
      <c r="H21" s="17" t="s">
        <v>317</v>
      </c>
      <c r="I21" s="15" t="str">
        <f>IF(G21="","",VLOOKUP(H21,'Liste des valeurs'!$A$2:$B$121,2,FALSE))</f>
        <v/>
      </c>
      <c r="J21" s="16"/>
      <c r="K21" s="17" t="s">
        <v>75</v>
      </c>
      <c r="L21" s="29" t="str">
        <f>IF(J21="","",VLOOKUP(K21,'Liste des valeurs'!$A$2:$B$121,2,FALSE))</f>
        <v/>
      </c>
      <c r="M21" s="29"/>
    </row>
    <row r="22" spans="1:13" x14ac:dyDescent="0.45">
      <c r="A22" s="16"/>
      <c r="B22" s="14" t="s">
        <v>47</v>
      </c>
      <c r="C22" s="15" t="str">
        <f>IF(A22="","",VLOOKUP(B22,'Liste des valeurs'!$A$2:$B$121,2,FALSE))</f>
        <v/>
      </c>
      <c r="D22" s="16"/>
      <c r="E22" s="17" t="s">
        <v>59</v>
      </c>
      <c r="F22" s="15" t="str">
        <f>IF(D22="","",VLOOKUP(E22,'Liste des valeurs'!$A$2:$B$121,2,FALSE))</f>
        <v/>
      </c>
      <c r="G22" s="16"/>
      <c r="H22" s="17" t="s">
        <v>68</v>
      </c>
      <c r="I22" s="15" t="str">
        <f>IF(G22="","",VLOOKUP(H22,'Liste des valeurs'!$A$2:$B$121,2,FALSE))</f>
        <v/>
      </c>
      <c r="J22" s="16"/>
      <c r="K22" s="17" t="s">
        <v>69</v>
      </c>
      <c r="L22" s="29" t="str">
        <f>IF(J22="","",VLOOKUP(K22,'Liste des valeurs'!$A$2:$B$121,2,FALSE))</f>
        <v/>
      </c>
      <c r="M22" s="29"/>
    </row>
    <row r="23" spans="1:13" x14ac:dyDescent="0.45">
      <c r="A23" s="16"/>
      <c r="B23" s="14" t="s">
        <v>297</v>
      </c>
      <c r="C23" s="15" t="str">
        <f>IF(A23="","",VLOOKUP(B23,'Liste des valeurs'!$A$2:$B$121,2,FALSE))</f>
        <v/>
      </c>
      <c r="D23" s="16"/>
      <c r="E23" s="17" t="s">
        <v>10</v>
      </c>
      <c r="F23" s="15" t="str">
        <f>IF(D23="","",VLOOKUP(E23,'Liste des valeurs'!$A$2:$B$121,2,FALSE))</f>
        <v/>
      </c>
      <c r="G23" s="16"/>
      <c r="H23" s="17" t="s">
        <v>27</v>
      </c>
      <c r="I23" s="15" t="str">
        <f>IF(G23="","",VLOOKUP(H23,'Liste des valeurs'!$A$2:$B$121,2,FALSE))</f>
        <v/>
      </c>
      <c r="J23" s="16"/>
      <c r="K23" s="17" t="s">
        <v>314</v>
      </c>
      <c r="L23" s="29" t="str">
        <f>IF(J23="","",VLOOKUP(K23,'Liste des valeurs'!$A$2:$B$121,2,FALSE))</f>
        <v/>
      </c>
      <c r="M23" s="29"/>
    </row>
    <row r="24" spans="1:13" x14ac:dyDescent="0.45">
      <c r="A24" s="16"/>
      <c r="B24" s="14" t="s">
        <v>2</v>
      </c>
      <c r="C24" s="15" t="str">
        <f>IF(A24="","",VLOOKUP(B24,'Liste des valeurs'!$A$2:$B$121,2,FALSE))</f>
        <v/>
      </c>
      <c r="D24" s="16"/>
      <c r="E24" s="17" t="s">
        <v>12</v>
      </c>
      <c r="F24" s="15" t="str">
        <f>IF(D24="","",VLOOKUP(E24,'Liste des valeurs'!$A$2:$B$121,2,FALSE))</f>
        <v/>
      </c>
      <c r="G24" s="16"/>
      <c r="H24" s="17" t="s">
        <v>28</v>
      </c>
      <c r="I24" s="15" t="str">
        <f>IF(G24="","",VLOOKUP(H24,'Liste des valeurs'!$A$2:$B$121,2,FALSE))</f>
        <v/>
      </c>
      <c r="J24" s="16"/>
      <c r="K24" s="17" t="s">
        <v>78</v>
      </c>
      <c r="L24" s="29" t="str">
        <f>IF(J24="","",VLOOKUP(K24,'Liste des valeurs'!$A$2:$B$121,2,FALSE))</f>
        <v/>
      </c>
      <c r="M24" s="29"/>
    </row>
    <row r="25" spans="1:13" x14ac:dyDescent="0.45">
      <c r="A25" s="16"/>
      <c r="B25" s="14" t="s">
        <v>97</v>
      </c>
      <c r="C25" s="15" t="str">
        <f>IF(A25="","",VLOOKUP(B25,'Liste des valeurs'!$A$2:$B$121,2,FALSE))</f>
        <v/>
      </c>
      <c r="D25" s="16"/>
      <c r="E25" s="17" t="s">
        <v>13</v>
      </c>
      <c r="F25" s="15" t="str">
        <f>IF(D25="","",VLOOKUP(E25,'Liste des valeurs'!$A$2:$B$121,2,FALSE))</f>
        <v/>
      </c>
      <c r="G25" s="16"/>
      <c r="H25" s="17" t="s">
        <v>29</v>
      </c>
      <c r="I25" s="15" t="str">
        <f>IF(G25="","",VLOOKUP(H25,'Liste des valeurs'!$A$2:$B$121,2,FALSE))</f>
        <v/>
      </c>
      <c r="J25" s="16"/>
      <c r="K25" s="17" t="s">
        <v>35</v>
      </c>
      <c r="L25" s="29" t="str">
        <f>IF(J25="","",VLOOKUP(K25,'Liste des valeurs'!$A$2:$B$121,2,FALSE))</f>
        <v/>
      </c>
      <c r="M25" s="29"/>
    </row>
    <row r="26" spans="1:13" x14ac:dyDescent="0.45">
      <c r="A26" s="16"/>
      <c r="B26" s="14" t="s">
        <v>87</v>
      </c>
      <c r="C26" s="15" t="str">
        <f>IF(A26="","",VLOOKUP(B26,'Liste des valeurs'!$A$2:$B$121,2,FALSE))</f>
        <v/>
      </c>
      <c r="D26" s="16"/>
      <c r="E26" s="17" t="s">
        <v>315</v>
      </c>
      <c r="F26" s="15" t="str">
        <f>IF(D26="","",VLOOKUP(E26,'Liste des valeurs'!$A$2:$B$121,2,FALSE))</f>
        <v/>
      </c>
      <c r="G26" s="16"/>
      <c r="H26" s="17" t="s">
        <v>313</v>
      </c>
      <c r="I26" s="15" t="str">
        <f>IF(G26="","",VLOOKUP(H26,'Liste des valeurs'!$A$2:$B$121,2,FALSE))</f>
        <v/>
      </c>
      <c r="J26" s="16"/>
      <c r="K26" s="17" t="s">
        <v>55</v>
      </c>
      <c r="L26" s="29" t="str">
        <f>IF(J26="","",VLOOKUP(K26,'Liste des valeurs'!$A$2:$B$121,2,FALSE))</f>
        <v/>
      </c>
      <c r="M26" s="29"/>
    </row>
    <row r="27" spans="1:13" x14ac:dyDescent="0.45">
      <c r="A27" s="16"/>
      <c r="B27" s="14" t="s">
        <v>303</v>
      </c>
      <c r="C27" s="15" t="str">
        <f>IF(A27="","",VLOOKUP(B27,'Liste des valeurs'!$A$2:$B$121,2,FALSE))</f>
        <v/>
      </c>
      <c r="D27" s="16"/>
      <c r="E27" s="17" t="s">
        <v>14</v>
      </c>
      <c r="F27" s="15" t="str">
        <f>IF(D27="","",VLOOKUP(E27,'Liste des valeurs'!$A$2:$B$121,2,FALSE))</f>
        <v/>
      </c>
      <c r="G27" s="16"/>
      <c r="H27" s="17" t="s">
        <v>92</v>
      </c>
      <c r="I27" s="15" t="str">
        <f>IF(G27="","",VLOOKUP(H27,'Liste des valeurs'!$A$2:$B$121,2,FALSE))</f>
        <v/>
      </c>
      <c r="J27" s="16"/>
      <c r="K27" s="17" t="s">
        <v>318</v>
      </c>
      <c r="L27" s="29" t="str">
        <f>IF(J27="","",VLOOKUP(K27,'Liste des valeurs'!$A$2:$B$121,2,FALSE))</f>
        <v/>
      </c>
      <c r="M27" s="29"/>
    </row>
    <row r="28" spans="1:13" x14ac:dyDescent="0.45">
      <c r="A28" s="16"/>
      <c r="B28" s="14" t="s">
        <v>3</v>
      </c>
      <c r="C28" s="15" t="str">
        <f>IF(A28="","",VLOOKUP(B28,'Liste des valeurs'!$A$2:$B$121,2,FALSE))</f>
        <v/>
      </c>
      <c r="D28" s="16"/>
      <c r="E28" s="17" t="s">
        <v>320</v>
      </c>
      <c r="F28" s="15" t="str">
        <f>IF(D28="","",VLOOKUP(E28,'Liste des valeurs'!$A$2:$B$121,2,FALSE))</f>
        <v/>
      </c>
      <c r="G28" s="16"/>
      <c r="H28" s="17" t="s">
        <v>72</v>
      </c>
      <c r="I28" s="15" t="str">
        <f>IF(G28="","",VLOOKUP(H28,'Liste des valeurs'!$A$2:$B$121,2,FALSE))</f>
        <v/>
      </c>
      <c r="J28" s="16"/>
      <c r="K28" s="17" t="s">
        <v>81</v>
      </c>
      <c r="L28" s="29" t="str">
        <f>IF(J28="","",VLOOKUP(K28,'Liste des valeurs'!$A$2:$B$121,2,FALSE))</f>
        <v/>
      </c>
      <c r="M28" s="29"/>
    </row>
    <row r="29" spans="1:13" x14ac:dyDescent="0.45">
      <c r="A29" s="16"/>
      <c r="B29" s="14" t="s">
        <v>4</v>
      </c>
      <c r="C29" s="15" t="str">
        <f>IF(A29="","",VLOOKUP(B29,'Liste des valeurs'!$A$2:$B$121,2,FALSE))</f>
        <v/>
      </c>
      <c r="D29" s="16"/>
      <c r="E29" s="17" t="s">
        <v>299</v>
      </c>
      <c r="F29" s="15" t="str">
        <f>IF(D29="","",VLOOKUP(E29,'Liste des valeurs'!$A$2:$B$121,2,FALSE))</f>
        <v/>
      </c>
      <c r="G29" s="16"/>
      <c r="H29" s="17" t="s">
        <v>30</v>
      </c>
      <c r="I29" s="15" t="str">
        <f>IF(G29="","",VLOOKUP(H29,'Liste des valeurs'!$A$2:$B$121,2,FALSE))</f>
        <v/>
      </c>
      <c r="J29" s="16"/>
      <c r="K29" s="20" t="s">
        <v>322</v>
      </c>
      <c r="L29" s="29" t="str">
        <f>IF(J29="","",VLOOKUP(K29,'Liste des valeurs'!$A$2:$B$121,2,FALSE))</f>
        <v/>
      </c>
      <c r="M29" s="29"/>
    </row>
    <row r="30" spans="1:13" x14ac:dyDescent="0.45">
      <c r="A30" s="16"/>
      <c r="B30" s="14" t="s">
        <v>94</v>
      </c>
      <c r="C30" s="15" t="str">
        <f>IF(A30="","",VLOOKUP(B30,'Liste des valeurs'!$A$2:$B$121,2,FALSE))</f>
        <v/>
      </c>
      <c r="D30" s="16"/>
      <c r="E30" s="17" t="s">
        <v>15</v>
      </c>
      <c r="F30" s="15" t="str">
        <f>IF(D30="","",VLOOKUP(E30,'Liste des valeurs'!$A$2:$B$121,2,FALSE))</f>
        <v/>
      </c>
      <c r="G30" s="16"/>
      <c r="H30" s="17" t="s">
        <v>292</v>
      </c>
      <c r="I30" s="15" t="str">
        <f>IF(G30="","",VLOOKUP(H30,'Liste des valeurs'!$A$2:$B$121,2,FALSE))</f>
        <v/>
      </c>
      <c r="J30" s="16"/>
      <c r="K30" s="21" t="s">
        <v>70</v>
      </c>
      <c r="L30" s="29" t="str">
        <f>IF(J30="","",VLOOKUP(K30,'Liste des valeurs'!$A$2:$B$121,2,FALSE))</f>
        <v/>
      </c>
      <c r="M30" s="29"/>
    </row>
    <row r="31" spans="1:13" x14ac:dyDescent="0.45">
      <c r="A31" s="16"/>
      <c r="B31" s="14" t="s">
        <v>5</v>
      </c>
      <c r="C31" s="15" t="str">
        <f>IF(A31="","",VLOOKUP(B31,'Liste des valeurs'!$A$2:$B$121,2,FALSE))</f>
        <v/>
      </c>
      <c r="D31" s="16"/>
      <c r="E31" s="17" t="s">
        <v>16</v>
      </c>
      <c r="F31" s="15" t="str">
        <f>IF(D31="","",VLOOKUP(E31,'Liste des valeurs'!$A$2:$B$121,2,FALSE))</f>
        <v/>
      </c>
      <c r="G31" s="16"/>
      <c r="H31" s="17" t="s">
        <v>57</v>
      </c>
      <c r="I31" s="15" t="str">
        <f>IF(G31="","",VLOOKUP(H31,'Liste des valeurs'!$A$2:$B$121,2,FALSE))</f>
        <v/>
      </c>
      <c r="J31" s="16"/>
      <c r="K31" s="22" t="s">
        <v>288</v>
      </c>
      <c r="L31" s="29" t="str">
        <f>IF(J31="","",VLOOKUP(K31,'Liste des valeurs'!$A$2:$B$121,2,FALSE))</f>
        <v/>
      </c>
      <c r="M31" s="29"/>
    </row>
    <row r="32" spans="1:13" x14ac:dyDescent="0.45">
      <c r="A32" s="16"/>
      <c r="B32" s="14" t="s">
        <v>48</v>
      </c>
      <c r="C32" s="15" t="str">
        <f>IF(A32="","",VLOOKUP(B32,'Liste des valeurs'!$A$2:$B$121,2,FALSE))</f>
        <v/>
      </c>
      <c r="D32" s="16"/>
      <c r="E32" s="17" t="s">
        <v>17</v>
      </c>
      <c r="F32" s="15" t="str">
        <f>IF(D32="","",VLOOKUP(E32,'Liste des valeurs'!$A$2:$B$121,2,FALSE))</f>
        <v/>
      </c>
      <c r="G32" s="16"/>
      <c r="H32" s="17" t="s">
        <v>58</v>
      </c>
      <c r="I32" s="15" t="str">
        <f>IF(G32="","",VLOOKUP(H32,'Liste des valeurs'!$A$2:$B$121,2,FALSE))</f>
        <v/>
      </c>
      <c r="J32" s="16"/>
      <c r="K32" s="17" t="s">
        <v>71</v>
      </c>
      <c r="L32" s="29" t="str">
        <f>IF(J32="","",VLOOKUP(K32,'Liste des valeurs'!$A$2:$B$121,2,FALSE))</f>
        <v/>
      </c>
      <c r="M32" s="29"/>
    </row>
    <row r="33" spans="1:11" x14ac:dyDescent="0.45">
      <c r="A33" s="30"/>
      <c r="B33" s="31"/>
      <c r="C33" s="31"/>
      <c r="D33" s="27"/>
      <c r="E33" s="31"/>
      <c r="F33" s="31"/>
      <c r="G33" s="31"/>
      <c r="H33" s="31"/>
      <c r="I33" s="31"/>
      <c r="J33" s="31"/>
      <c r="K33" s="32"/>
    </row>
    <row r="34" spans="1:11" x14ac:dyDescent="0.45">
      <c r="A34" s="33"/>
      <c r="B34" s="34"/>
      <c r="C34" s="33"/>
      <c r="D34" s="33"/>
      <c r="E34" s="34"/>
      <c r="F34" s="33"/>
      <c r="G34" s="33"/>
      <c r="H34" s="34"/>
      <c r="I34" s="33"/>
      <c r="J34" s="35"/>
      <c r="K34" s="35"/>
    </row>
    <row r="35" spans="1:11" x14ac:dyDescent="0.45">
      <c r="A35" s="33"/>
      <c r="B35" s="34"/>
      <c r="C35" s="33"/>
      <c r="D35" s="33"/>
      <c r="E35" s="34"/>
      <c r="F35" s="33"/>
      <c r="G35" s="33"/>
      <c r="H35" s="34"/>
      <c r="I35" s="33"/>
      <c r="J35" s="35"/>
      <c r="K35" s="35"/>
    </row>
    <row r="36" spans="1:11" x14ac:dyDescent="0.45">
      <c r="A36" s="33"/>
      <c r="B36" s="34"/>
      <c r="C36" s="33"/>
      <c r="D36" s="33"/>
      <c r="E36" s="34"/>
      <c r="F36" s="33"/>
      <c r="G36" s="33"/>
      <c r="H36" s="34"/>
      <c r="I36" s="33"/>
      <c r="J36" s="35"/>
      <c r="K36" s="35"/>
    </row>
    <row r="37" spans="1:11" ht="20.5" x14ac:dyDescent="0.55000000000000004">
      <c r="A37" s="36" t="s">
        <v>323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 x14ac:dyDescent="0.45">
      <c r="A38" s="33"/>
      <c r="B38" s="34"/>
      <c r="C38" s="33"/>
      <c r="D38" s="33"/>
      <c r="E38" s="34"/>
      <c r="F38" s="33"/>
      <c r="G38" s="33"/>
      <c r="H38" s="34"/>
      <c r="I38" s="33"/>
      <c r="J38" s="35"/>
      <c r="K38" s="35"/>
    </row>
    <row r="39" spans="1:11" x14ac:dyDescent="0.45">
      <c r="A39" s="33"/>
      <c r="B39" s="34"/>
      <c r="C39" s="33"/>
      <c r="D39" s="33"/>
      <c r="E39" s="34"/>
      <c r="F39" s="33"/>
      <c r="G39" s="33"/>
      <c r="H39" s="34"/>
      <c r="I39" s="33"/>
      <c r="J39" s="35"/>
      <c r="K39" s="35"/>
    </row>
    <row r="40" spans="1:11" x14ac:dyDescent="0.45">
      <c r="A40" s="33"/>
      <c r="B40" s="34"/>
      <c r="C40" s="33"/>
      <c r="D40" s="33"/>
      <c r="E40" s="34"/>
      <c r="F40" s="33"/>
      <c r="G40" s="33"/>
      <c r="H40" s="34"/>
      <c r="I40" s="33"/>
      <c r="J40" s="35"/>
      <c r="K40" s="35"/>
    </row>
    <row r="41" spans="1:11" x14ac:dyDescent="0.45">
      <c r="A41" s="33"/>
      <c r="B41" s="34"/>
      <c r="C41" s="33"/>
      <c r="D41" s="33"/>
      <c r="E41" s="34"/>
      <c r="F41" s="33"/>
      <c r="G41" s="33"/>
      <c r="H41" s="34"/>
      <c r="I41" s="33"/>
      <c r="J41" s="35"/>
      <c r="K41" s="35"/>
    </row>
    <row r="42" spans="1:11" x14ac:dyDescent="0.45">
      <c r="A42" s="33"/>
      <c r="B42" s="34"/>
      <c r="C42" s="33"/>
      <c r="D42" s="33"/>
      <c r="E42" s="34"/>
      <c r="F42" s="33"/>
      <c r="G42" s="33"/>
      <c r="H42" s="34"/>
      <c r="I42" s="33"/>
      <c r="J42" s="35"/>
      <c r="K42" s="35"/>
    </row>
    <row r="43" spans="1:11" x14ac:dyDescent="0.45">
      <c r="A43" s="33"/>
      <c r="B43" s="34"/>
      <c r="C43" s="33"/>
      <c r="D43" s="33"/>
      <c r="E43" s="34"/>
      <c r="F43" s="33"/>
      <c r="G43" s="33"/>
      <c r="H43" s="34"/>
      <c r="I43" s="33"/>
      <c r="J43" s="35"/>
      <c r="K43" s="35"/>
    </row>
    <row r="44" spans="1:11" x14ac:dyDescent="0.45">
      <c r="A44" s="33"/>
      <c r="B44" s="34"/>
      <c r="C44" s="33"/>
      <c r="D44" s="33"/>
      <c r="E44" s="34"/>
      <c r="F44" s="33"/>
      <c r="G44" s="33"/>
      <c r="H44" s="34"/>
      <c r="I44" s="33"/>
      <c r="J44" s="35"/>
      <c r="K44" s="35"/>
    </row>
    <row r="45" spans="1:11" x14ac:dyDescent="0.45">
      <c r="A45" s="33"/>
      <c r="B45" s="34"/>
      <c r="C45" s="33"/>
      <c r="D45" s="33"/>
      <c r="E45" s="34"/>
      <c r="F45" s="33"/>
      <c r="G45" s="33"/>
      <c r="H45" s="34"/>
      <c r="I45" s="33"/>
      <c r="J45" s="35"/>
      <c r="K45" s="35"/>
    </row>
    <row r="46" spans="1:11" x14ac:dyDescent="0.45">
      <c r="A46" s="33"/>
      <c r="B46" s="34"/>
      <c r="C46" s="33"/>
      <c r="D46" s="33"/>
      <c r="E46" s="34"/>
      <c r="F46" s="33"/>
      <c r="G46" s="33"/>
      <c r="H46" s="34"/>
      <c r="I46" s="33"/>
      <c r="J46" s="35"/>
      <c r="K46" s="35"/>
    </row>
    <row r="47" spans="1:11" x14ac:dyDescent="0.45">
      <c r="A47" s="33"/>
      <c r="B47" s="34"/>
      <c r="C47" s="33"/>
      <c r="D47" s="33"/>
      <c r="E47" s="34"/>
      <c r="F47" s="33"/>
      <c r="G47" s="33"/>
      <c r="H47" s="34"/>
      <c r="I47" s="33"/>
      <c r="J47" s="35"/>
      <c r="K47" s="35"/>
    </row>
    <row r="48" spans="1:11" x14ac:dyDescent="0.45">
      <c r="A48" s="33"/>
      <c r="B48" s="34"/>
      <c r="C48" s="33"/>
      <c r="D48" s="33"/>
      <c r="E48" s="34"/>
      <c r="F48" s="33"/>
      <c r="G48" s="33"/>
      <c r="H48" s="34"/>
      <c r="I48" s="33"/>
      <c r="J48" s="35"/>
      <c r="K48" s="35"/>
    </row>
    <row r="49" spans="1:11" x14ac:dyDescent="0.45">
      <c r="A49" s="33"/>
      <c r="B49" s="34"/>
      <c r="C49" s="33"/>
      <c r="D49" s="33"/>
      <c r="E49" s="34"/>
      <c r="F49" s="33"/>
      <c r="G49" s="33"/>
      <c r="H49" s="34"/>
      <c r="I49" s="33"/>
      <c r="J49" s="35"/>
      <c r="K49" s="35"/>
    </row>
    <row r="50" spans="1:11" x14ac:dyDescent="0.45">
      <c r="A50" s="33"/>
      <c r="B50" s="34"/>
      <c r="C50" s="33"/>
      <c r="D50" s="33"/>
      <c r="E50" s="34"/>
      <c r="F50" s="33"/>
      <c r="G50" s="33"/>
      <c r="H50" s="34"/>
      <c r="I50" s="33"/>
      <c r="J50" s="35"/>
      <c r="K50" s="35"/>
    </row>
    <row r="51" spans="1:11" x14ac:dyDescent="0.45">
      <c r="A51" s="33"/>
      <c r="B51" s="34"/>
      <c r="C51" s="33"/>
      <c r="D51" s="33"/>
      <c r="E51" s="34"/>
      <c r="F51" s="33"/>
      <c r="G51" s="33"/>
      <c r="H51" s="34"/>
      <c r="I51" s="33"/>
      <c r="J51" s="35"/>
      <c r="K51" s="35"/>
    </row>
    <row r="52" spans="1:11" x14ac:dyDescent="0.45">
      <c r="A52" s="33"/>
      <c r="B52" s="34"/>
      <c r="C52" s="33"/>
      <c r="D52" s="33"/>
      <c r="E52" s="34"/>
      <c r="F52" s="33"/>
      <c r="G52" s="33"/>
      <c r="H52" s="34"/>
      <c r="I52" s="33"/>
      <c r="J52" s="35"/>
      <c r="K52" s="35"/>
    </row>
    <row r="53" spans="1:11" x14ac:dyDescent="0.45">
      <c r="A53" s="33"/>
      <c r="B53" s="34"/>
      <c r="C53" s="33"/>
      <c r="D53" s="33"/>
      <c r="E53" s="34"/>
      <c r="F53" s="33"/>
      <c r="G53" s="33"/>
      <c r="H53" s="34"/>
      <c r="I53" s="33"/>
      <c r="J53" s="35"/>
      <c r="K53" s="35"/>
    </row>
    <row r="54" spans="1:11" x14ac:dyDescent="0.45">
      <c r="A54" s="33"/>
      <c r="B54" s="34"/>
      <c r="C54" s="33"/>
      <c r="D54" s="33"/>
      <c r="E54" s="34"/>
      <c r="F54" s="33"/>
      <c r="G54" s="33"/>
      <c r="H54" s="34"/>
      <c r="I54" s="33"/>
      <c r="J54" s="35"/>
      <c r="K54" s="35"/>
    </row>
    <row r="55" spans="1:11" x14ac:dyDescent="0.45">
      <c r="A55" s="33"/>
      <c r="B55" s="34"/>
      <c r="C55" s="33"/>
      <c r="D55" s="33"/>
      <c r="E55" s="34"/>
      <c r="F55" s="33"/>
      <c r="G55" s="33"/>
      <c r="H55" s="34"/>
      <c r="I55" s="33"/>
      <c r="J55" s="35"/>
      <c r="K55" s="35"/>
    </row>
    <row r="56" spans="1:11" x14ac:dyDescent="0.45">
      <c r="A56" s="33"/>
      <c r="B56" s="34"/>
      <c r="C56" s="33"/>
      <c r="D56" s="33"/>
      <c r="E56" s="34"/>
      <c r="F56" s="33"/>
      <c r="G56" s="33"/>
      <c r="H56" s="34"/>
      <c r="I56" s="33"/>
      <c r="J56" s="35"/>
      <c r="K56" s="35"/>
    </row>
    <row r="57" spans="1:11" x14ac:dyDescent="0.45">
      <c r="A57" s="33"/>
      <c r="B57" s="34"/>
      <c r="C57" s="33"/>
      <c r="D57" s="33"/>
      <c r="E57" s="34"/>
      <c r="F57" s="33"/>
      <c r="G57" s="33"/>
      <c r="H57" s="34"/>
      <c r="I57" s="33"/>
      <c r="J57" s="35"/>
      <c r="K57" s="35"/>
    </row>
    <row r="58" spans="1:11" x14ac:dyDescent="0.45">
      <c r="A58" s="33"/>
      <c r="B58" s="34"/>
      <c r="C58" s="33"/>
      <c r="D58" s="33"/>
      <c r="E58" s="34"/>
      <c r="F58" s="33"/>
      <c r="G58" s="33"/>
      <c r="H58" s="34"/>
      <c r="I58" s="33"/>
      <c r="J58" s="35"/>
      <c r="K58" s="35"/>
    </row>
    <row r="59" spans="1:11" x14ac:dyDescent="0.45">
      <c r="A59" s="33"/>
      <c r="B59" s="34"/>
      <c r="C59" s="33"/>
      <c r="D59" s="33"/>
      <c r="E59" s="34"/>
      <c r="F59" s="33"/>
      <c r="G59" s="33"/>
      <c r="H59" s="34"/>
      <c r="I59" s="33"/>
      <c r="J59" s="35"/>
      <c r="K59" s="35"/>
    </row>
    <row r="60" spans="1:11" x14ac:dyDescent="0.45">
      <c r="A60" s="33"/>
      <c r="B60" s="34"/>
      <c r="C60" s="33"/>
      <c r="D60" s="33"/>
      <c r="E60" s="34"/>
      <c r="F60" s="33"/>
      <c r="G60" s="33"/>
      <c r="H60" s="34"/>
      <c r="I60" s="33"/>
      <c r="J60" s="35"/>
      <c r="K60" s="35"/>
    </row>
    <row r="61" spans="1:11" x14ac:dyDescent="0.45">
      <c r="A61" s="33"/>
      <c r="B61" s="34"/>
      <c r="C61" s="33"/>
      <c r="D61" s="33"/>
      <c r="E61" s="34"/>
      <c r="F61" s="33"/>
      <c r="G61" s="33"/>
      <c r="H61" s="34"/>
      <c r="I61" s="33"/>
      <c r="J61" s="35"/>
      <c r="K61" s="35"/>
    </row>
    <row r="62" spans="1:11" x14ac:dyDescent="0.45">
      <c r="A62" s="33"/>
      <c r="B62" s="34"/>
      <c r="C62" s="33"/>
      <c r="D62" s="33"/>
      <c r="E62" s="34"/>
      <c r="F62" s="33"/>
      <c r="G62" s="33"/>
      <c r="H62" s="34"/>
      <c r="I62" s="33"/>
      <c r="J62" s="35"/>
      <c r="K62" s="35"/>
    </row>
    <row r="63" spans="1:11" x14ac:dyDescent="0.45">
      <c r="A63" s="33"/>
      <c r="B63" s="34"/>
      <c r="C63" s="33"/>
      <c r="D63" s="33"/>
      <c r="E63" s="34"/>
      <c r="F63" s="33"/>
      <c r="G63" s="33"/>
      <c r="H63" s="34"/>
      <c r="I63" s="33"/>
      <c r="J63" s="35"/>
      <c r="K63" s="35"/>
    </row>
    <row r="64" spans="1:11" x14ac:dyDescent="0.45">
      <c r="A64" s="33"/>
      <c r="B64" s="34"/>
      <c r="C64" s="33"/>
      <c r="D64" s="33"/>
      <c r="E64" s="34"/>
      <c r="F64" s="33"/>
      <c r="G64" s="33"/>
      <c r="H64" s="34"/>
      <c r="I64" s="33"/>
      <c r="J64" s="35"/>
      <c r="K64" s="35"/>
    </row>
    <row r="65" spans="1:11" x14ac:dyDescent="0.45">
      <c r="A65" s="33"/>
      <c r="B65" s="34"/>
      <c r="C65" s="33"/>
      <c r="D65" s="33"/>
      <c r="E65" s="34"/>
      <c r="F65" s="33"/>
      <c r="G65" s="33"/>
      <c r="H65" s="34"/>
      <c r="I65" s="33"/>
      <c r="J65" s="35"/>
      <c r="K65" s="35"/>
    </row>
    <row r="66" spans="1:11" x14ac:dyDescent="0.45">
      <c r="A66" s="33"/>
      <c r="B66" s="34"/>
      <c r="C66" s="33"/>
      <c r="D66" s="33"/>
      <c r="E66" s="34"/>
      <c r="F66" s="33"/>
      <c r="G66" s="33"/>
      <c r="H66" s="34"/>
      <c r="I66" s="33"/>
      <c r="J66" s="35"/>
      <c r="K66" s="35"/>
    </row>
  </sheetData>
  <sheetProtection sheet="1" objects="1" scenarios="1" selectLockedCells="1"/>
  <mergeCells count="6">
    <mergeCell ref="A37:K37"/>
    <mergeCell ref="A1:K1"/>
    <mergeCell ref="A2:B2"/>
    <mergeCell ref="D2:E2"/>
    <mergeCell ref="G2:H2"/>
    <mergeCell ref="J2:K2"/>
  </mergeCells>
  <dataValidations count="1">
    <dataValidation type="whole" allowBlank="1" showDropDown="1" showInputMessage="1" showErrorMessage="1" sqref="A3:A32 D3:D32 G3:G32 J3:J32" xr:uid="{1E27FE19-D0CB-4848-9799-ED5A24CFBCFC}">
      <formula1>1</formula1>
      <formula2>99</formula2>
    </dataValidation>
  </dataValidations>
  <printOptions horizontalCentered="1" verticalCentered="1"/>
  <pageMargins left="0.31496062992125984" right="0.11811023622047245" top="0.74803149606299213" bottom="0.35433070866141736" header="0.31496062992125984" footer="0.31496062992125984"/>
  <pageSetup paperSize="9" scale="95" orientation="landscape" horizontalDpi="4294967293" verticalDpi="4294967293" r:id="rId1"/>
  <headerFooter>
    <oddHeader>&amp;L&amp;G&amp;CAide au choix des valeurs organisationnelles&amp;RValeurs souhaitées</oddHeader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8B93-A0ED-400F-9C72-5E50FC6F5034}">
  <dimension ref="A1:J37"/>
  <sheetViews>
    <sheetView workbookViewId="0">
      <selection activeCell="G2" sqref="G2:I11"/>
    </sheetView>
  </sheetViews>
  <sheetFormatPr baseColWidth="10" defaultRowHeight="16.5" x14ac:dyDescent="0.45"/>
  <cols>
    <col min="1" max="9" width="12.453125" style="23" customWidth="1"/>
    <col min="10" max="16384" width="10.90625" style="23"/>
  </cols>
  <sheetData>
    <row r="1" spans="1:10" ht="43.5" customHeight="1" x14ac:dyDescent="0.45">
      <c r="A1" s="40" t="s">
        <v>329</v>
      </c>
      <c r="B1" s="41"/>
      <c r="C1" s="41"/>
      <c r="D1" s="41"/>
      <c r="E1" s="41"/>
      <c r="F1" s="41"/>
      <c r="G1" s="41"/>
      <c r="H1" s="41"/>
      <c r="I1" s="41"/>
      <c r="J1" s="35"/>
    </row>
    <row r="2" spans="1:10" x14ac:dyDescent="0.45">
      <c r="A2" s="35"/>
      <c r="B2" s="35"/>
      <c r="C2" s="35"/>
      <c r="D2" s="35"/>
      <c r="E2" s="35"/>
      <c r="F2" s="35"/>
      <c r="G2" s="42" t="s">
        <v>305</v>
      </c>
      <c r="H2" s="43" t="s">
        <v>324</v>
      </c>
      <c r="I2" s="43" t="s">
        <v>325</v>
      </c>
      <c r="J2" s="35"/>
    </row>
    <row r="3" spans="1:10" x14ac:dyDescent="0.45">
      <c r="A3" s="35"/>
      <c r="B3" s="35"/>
      <c r="C3" s="35"/>
      <c r="D3" s="35"/>
      <c r="E3" s="35"/>
      <c r="F3" s="35"/>
      <c r="G3" s="46" t="s">
        <v>277</v>
      </c>
      <c r="H3" s="45">
        <f ca="1">'Valeurs actuelles'!P3</f>
        <v>0</v>
      </c>
      <c r="I3" s="45">
        <f ca="1">'Valeurs souhaitées'!P3</f>
        <v>0</v>
      </c>
      <c r="J3" s="35"/>
    </row>
    <row r="4" spans="1:10" x14ac:dyDescent="0.45">
      <c r="A4" s="35"/>
      <c r="B4" s="35"/>
      <c r="C4" s="35"/>
      <c r="D4" s="35"/>
      <c r="E4" s="35"/>
      <c r="F4" s="35"/>
      <c r="G4" s="46" t="s">
        <v>99</v>
      </c>
      <c r="H4" s="45">
        <f ca="1">'Valeurs actuelles'!P4</f>
        <v>0</v>
      </c>
      <c r="I4" s="45">
        <f ca="1">'Valeurs souhaitées'!P4</f>
        <v>0</v>
      </c>
      <c r="J4" s="35"/>
    </row>
    <row r="5" spans="1:10" x14ac:dyDescent="0.45">
      <c r="A5" s="35"/>
      <c r="B5" s="35"/>
      <c r="C5" s="35"/>
      <c r="D5" s="35"/>
      <c r="E5" s="35"/>
      <c r="F5" s="35"/>
      <c r="G5" s="46" t="s">
        <v>85</v>
      </c>
      <c r="H5" s="45">
        <f ca="1">'Valeurs actuelles'!P5</f>
        <v>0</v>
      </c>
      <c r="I5" s="45">
        <f ca="1">'Valeurs souhaitées'!P5</f>
        <v>0</v>
      </c>
      <c r="J5" s="35"/>
    </row>
    <row r="6" spans="1:10" x14ac:dyDescent="0.45">
      <c r="A6" s="35"/>
      <c r="B6" s="35"/>
      <c r="C6" s="35"/>
      <c r="D6" s="35"/>
      <c r="E6" s="35"/>
      <c r="F6" s="35"/>
      <c r="G6" s="46" t="s">
        <v>278</v>
      </c>
      <c r="H6" s="45">
        <f ca="1">'Valeurs actuelles'!P6</f>
        <v>0</v>
      </c>
      <c r="I6" s="45">
        <f ca="1">'Valeurs souhaitées'!P6</f>
        <v>0</v>
      </c>
      <c r="J6" s="35"/>
    </row>
    <row r="7" spans="1:10" x14ac:dyDescent="0.45">
      <c r="A7" s="35"/>
      <c r="B7" s="35"/>
      <c r="C7" s="35"/>
      <c r="D7" s="35"/>
      <c r="E7" s="35"/>
      <c r="F7" s="35"/>
      <c r="G7" s="46" t="s">
        <v>89</v>
      </c>
      <c r="H7" s="45">
        <f ca="1">'Valeurs actuelles'!P7</f>
        <v>0</v>
      </c>
      <c r="I7" s="45">
        <f ca="1">'Valeurs souhaitées'!P7</f>
        <v>0</v>
      </c>
      <c r="J7" s="35"/>
    </row>
    <row r="8" spans="1:10" x14ac:dyDescent="0.45">
      <c r="A8" s="35"/>
      <c r="B8" s="35"/>
      <c r="C8" s="35"/>
      <c r="D8" s="35"/>
      <c r="E8" s="35"/>
      <c r="F8" s="35"/>
      <c r="G8" s="46" t="s">
        <v>88</v>
      </c>
      <c r="H8" s="45">
        <f ca="1">'Valeurs actuelles'!P8</f>
        <v>0</v>
      </c>
      <c r="I8" s="45">
        <f ca="1">'Valeurs souhaitées'!P8</f>
        <v>0</v>
      </c>
      <c r="J8" s="35"/>
    </row>
    <row r="9" spans="1:10" x14ac:dyDescent="0.45">
      <c r="A9" s="35"/>
      <c r="B9" s="35"/>
      <c r="C9" s="35"/>
      <c r="D9" s="35"/>
      <c r="E9" s="35"/>
      <c r="F9" s="35"/>
      <c r="G9" s="46" t="s">
        <v>86</v>
      </c>
      <c r="H9" s="45">
        <f ca="1">'Valeurs actuelles'!P9</f>
        <v>0</v>
      </c>
      <c r="I9" s="45">
        <f ca="1">'Valeurs souhaitées'!P9</f>
        <v>0</v>
      </c>
      <c r="J9" s="35"/>
    </row>
    <row r="10" spans="1:10" x14ac:dyDescent="0.45">
      <c r="A10" s="35"/>
      <c r="B10" s="35"/>
      <c r="C10" s="35"/>
      <c r="D10" s="35"/>
      <c r="E10" s="35"/>
      <c r="F10" s="35"/>
      <c r="G10" s="46" t="s">
        <v>279</v>
      </c>
      <c r="H10" s="45">
        <f ca="1">'Valeurs actuelles'!P10</f>
        <v>0</v>
      </c>
      <c r="I10" s="45">
        <f ca="1">'Valeurs souhaitées'!P10</f>
        <v>0</v>
      </c>
      <c r="J10" s="35"/>
    </row>
    <row r="11" spans="1:10" x14ac:dyDescent="0.45">
      <c r="A11" s="35"/>
      <c r="B11" s="35"/>
      <c r="C11" s="35"/>
      <c r="D11" s="35"/>
      <c r="E11" s="35"/>
      <c r="F11" s="35"/>
      <c r="G11" s="47"/>
      <c r="H11" s="47"/>
      <c r="I11" s="47"/>
      <c r="J11" s="35"/>
    </row>
    <row r="12" spans="1:10" x14ac:dyDescent="0.45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x14ac:dyDescent="0.45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x14ac:dyDescent="0.4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x14ac:dyDescent="0.45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x14ac:dyDescent="0.45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x14ac:dyDescent="0.45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x14ac:dyDescent="0.45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x14ac:dyDescent="0.4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x14ac:dyDescent="0.45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 x14ac:dyDescent="0.45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 x14ac:dyDescent="0.45">
      <c r="A26" s="35"/>
      <c r="B26" s="35"/>
      <c r="C26" s="35"/>
      <c r="D26" s="35"/>
      <c r="E26" s="35"/>
      <c r="F26" s="35"/>
      <c r="G26" s="35"/>
      <c r="H26" s="35"/>
      <c r="I26" s="35"/>
      <c r="J26" s="35"/>
    </row>
    <row r="27" spans="1:10" x14ac:dyDescent="0.45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x14ac:dyDescent="0.45">
      <c r="A28" s="35"/>
      <c r="B28" s="35"/>
      <c r="C28" s="35"/>
      <c r="D28" s="35"/>
      <c r="E28" s="35"/>
      <c r="F28" s="35"/>
      <c r="G28" s="35"/>
      <c r="H28" s="35"/>
      <c r="I28" s="35"/>
      <c r="J28" s="35"/>
    </row>
    <row r="29" spans="1:10" x14ac:dyDescent="0.45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x14ac:dyDescent="0.45">
      <c r="A30" s="35"/>
      <c r="B30" s="35"/>
      <c r="C30" s="35"/>
      <c r="D30" s="35"/>
      <c r="E30" s="35"/>
      <c r="F30" s="35"/>
      <c r="G30" s="35"/>
      <c r="H30" s="35"/>
      <c r="I30" s="35"/>
      <c r="J30" s="35"/>
    </row>
    <row r="31" spans="1:10" x14ac:dyDescent="0.45">
      <c r="A31" s="35"/>
      <c r="B31" s="35"/>
      <c r="C31" s="35"/>
      <c r="D31" s="35"/>
      <c r="E31" s="35"/>
      <c r="F31" s="35"/>
      <c r="G31" s="35"/>
      <c r="H31" s="35"/>
      <c r="I31" s="35"/>
      <c r="J31" s="35"/>
    </row>
    <row r="32" spans="1:10" x14ac:dyDescent="0.45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10" x14ac:dyDescent="0.45">
      <c r="A33" s="35"/>
      <c r="B33" s="35"/>
      <c r="C33" s="35"/>
      <c r="D33" s="35"/>
      <c r="E33" s="35"/>
      <c r="F33" s="35"/>
      <c r="G33" s="35"/>
      <c r="H33" s="35"/>
      <c r="I33" s="35"/>
      <c r="J33" s="35"/>
    </row>
    <row r="34" spans="1:10" x14ac:dyDescent="0.45">
      <c r="A34" s="35"/>
      <c r="B34" s="35"/>
      <c r="C34" s="35"/>
      <c r="D34" s="35"/>
      <c r="E34" s="35"/>
      <c r="F34" s="35"/>
      <c r="G34" s="35"/>
      <c r="H34" s="35"/>
      <c r="I34" s="35"/>
      <c r="J34" s="35"/>
    </row>
    <row r="35" spans="1:10" x14ac:dyDescent="0.45">
      <c r="A35" s="35"/>
      <c r="B35" s="35"/>
      <c r="C35" s="35"/>
      <c r="D35" s="35"/>
      <c r="E35" s="35"/>
      <c r="F35" s="35"/>
      <c r="G35" s="35"/>
      <c r="H35" s="35"/>
      <c r="I35" s="35"/>
      <c r="J35" s="35"/>
    </row>
    <row r="36" spans="1:10" x14ac:dyDescent="0.45">
      <c r="A36" s="35"/>
      <c r="B36" s="35"/>
      <c r="C36" s="35"/>
      <c r="D36" s="35"/>
      <c r="E36" s="35"/>
      <c r="F36" s="35"/>
      <c r="G36" s="35"/>
      <c r="H36" s="35"/>
      <c r="I36" s="35"/>
      <c r="J36" s="35"/>
    </row>
    <row r="37" spans="1:10" x14ac:dyDescent="0.45">
      <c r="A37" s="35"/>
      <c r="B37" s="35"/>
      <c r="C37" s="35"/>
      <c r="D37" s="35"/>
      <c r="E37" s="35"/>
      <c r="F37" s="35"/>
      <c r="G37" s="35"/>
      <c r="H37" s="35"/>
      <c r="I37" s="35"/>
      <c r="J37" s="35"/>
    </row>
  </sheetData>
  <sheetProtection sheet="1" objects="1" scenarios="1" selectLockedCells="1"/>
  <mergeCells count="1">
    <mergeCell ref="A1:I1"/>
  </mergeCells>
  <printOptions horizontalCentered="1" verticalCentered="1"/>
  <pageMargins left="0.31496062992125984" right="0.31496062992125984" top="0.74803149606299213" bottom="0.35433070866141736" header="0.31496062992125984" footer="0.31496062992125984"/>
  <pageSetup paperSize="9" scale="90" orientation="landscape" horizontalDpi="4294967293" verticalDpi="4294967293" r:id="rId1"/>
  <headerFooter>
    <oddHeader>&amp;CAide au choix des valeurs organisationnelles&amp;RComparaison des profils</oddHeader>
    <oddFooter>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F121"/>
  <sheetViews>
    <sheetView topLeftCell="A64" workbookViewId="0">
      <selection activeCell="B101" sqref="B101"/>
    </sheetView>
  </sheetViews>
  <sheetFormatPr baseColWidth="10" defaultColWidth="11.453125" defaultRowHeight="12.5" x14ac:dyDescent="0.25"/>
  <cols>
    <col min="1" max="1" width="30.6328125" style="5" customWidth="1"/>
    <col min="2" max="2" width="3.08984375" style="12" customWidth="1"/>
    <col min="3" max="3" width="12.453125" style="5" bestFit="1" customWidth="1"/>
    <col min="4" max="4" width="11.453125" style="5"/>
    <col min="5" max="5" width="30.6328125" style="5" customWidth="1"/>
    <col min="6" max="16384" width="11.453125" style="5"/>
  </cols>
  <sheetData>
    <row r="1" spans="1:6" ht="13" x14ac:dyDescent="0.3">
      <c r="A1" s="3" t="s">
        <v>304</v>
      </c>
      <c r="B1" s="4"/>
      <c r="C1" s="3" t="s">
        <v>305</v>
      </c>
      <c r="E1" s="6" t="s">
        <v>84</v>
      </c>
      <c r="F1" s="3"/>
    </row>
    <row r="2" spans="1:6" ht="13" x14ac:dyDescent="0.3">
      <c r="A2" s="7" t="s">
        <v>37</v>
      </c>
      <c r="B2" s="8">
        <v>1</v>
      </c>
      <c r="C2" s="5" t="s">
        <v>280</v>
      </c>
      <c r="E2" s="9" t="s">
        <v>280</v>
      </c>
    </row>
    <row r="3" spans="1:6" ht="13" x14ac:dyDescent="0.3">
      <c r="A3" s="7" t="s">
        <v>1</v>
      </c>
      <c r="B3" s="8">
        <v>1</v>
      </c>
      <c r="C3" s="5" t="s">
        <v>280</v>
      </c>
      <c r="E3" s="9" t="s">
        <v>281</v>
      </c>
    </row>
    <row r="4" spans="1:6" ht="13" x14ac:dyDescent="0.3">
      <c r="A4" s="7" t="s">
        <v>4</v>
      </c>
      <c r="B4" s="8">
        <v>1</v>
      </c>
      <c r="C4" s="5" t="s">
        <v>280</v>
      </c>
      <c r="E4" s="9" t="s">
        <v>282</v>
      </c>
    </row>
    <row r="5" spans="1:6" ht="13" x14ac:dyDescent="0.3">
      <c r="A5" s="7" t="s">
        <v>6</v>
      </c>
      <c r="B5" s="8">
        <v>1</v>
      </c>
      <c r="C5" s="5" t="s">
        <v>280</v>
      </c>
      <c r="E5" s="9" t="s">
        <v>283</v>
      </c>
    </row>
    <row r="6" spans="1:6" ht="13" x14ac:dyDescent="0.3">
      <c r="A6" s="7" t="s">
        <v>79</v>
      </c>
      <c r="B6" s="8">
        <v>1</v>
      </c>
      <c r="C6" s="5" t="s">
        <v>280</v>
      </c>
      <c r="E6" s="9" t="s">
        <v>284</v>
      </c>
    </row>
    <row r="7" spans="1:6" ht="13" x14ac:dyDescent="0.3">
      <c r="A7" s="7" t="s">
        <v>82</v>
      </c>
      <c r="B7" s="8">
        <v>1</v>
      </c>
      <c r="C7" s="5" t="s">
        <v>280</v>
      </c>
      <c r="E7" s="9" t="s">
        <v>287</v>
      </c>
    </row>
    <row r="8" spans="1:6" ht="13" x14ac:dyDescent="0.3">
      <c r="A8" s="7" t="s">
        <v>7</v>
      </c>
      <c r="B8" s="8">
        <v>1</v>
      </c>
      <c r="C8" s="5" t="s">
        <v>280</v>
      </c>
      <c r="E8" s="9" t="s">
        <v>285</v>
      </c>
    </row>
    <row r="9" spans="1:6" ht="13" x14ac:dyDescent="0.3">
      <c r="A9" s="7" t="s">
        <v>11</v>
      </c>
      <c r="B9" s="8">
        <v>1</v>
      </c>
      <c r="C9" s="5" t="s">
        <v>280</v>
      </c>
      <c r="E9" s="9" t="s">
        <v>286</v>
      </c>
    </row>
    <row r="10" spans="1:6" x14ac:dyDescent="0.25">
      <c r="A10" s="7" t="s">
        <v>59</v>
      </c>
      <c r="B10" s="8">
        <v>1</v>
      </c>
      <c r="C10" s="5" t="s">
        <v>280</v>
      </c>
      <c r="E10" s="10"/>
    </row>
    <row r="11" spans="1:6" x14ac:dyDescent="0.25">
      <c r="A11" s="7" t="s">
        <v>10</v>
      </c>
      <c r="B11" s="8">
        <v>1</v>
      </c>
      <c r="C11" s="5" t="s">
        <v>280</v>
      </c>
      <c r="E11" s="10"/>
    </row>
    <row r="12" spans="1:6" x14ac:dyDescent="0.25">
      <c r="A12" s="7" t="s">
        <v>14</v>
      </c>
      <c r="B12" s="8">
        <v>1</v>
      </c>
      <c r="C12" s="5" t="s">
        <v>280</v>
      </c>
      <c r="E12" s="10"/>
    </row>
    <row r="13" spans="1:6" x14ac:dyDescent="0.25">
      <c r="A13" s="7" t="s">
        <v>20</v>
      </c>
      <c r="B13" s="8">
        <v>1</v>
      </c>
      <c r="C13" s="5" t="s">
        <v>280</v>
      </c>
      <c r="E13" s="10"/>
    </row>
    <row r="14" spans="1:6" x14ac:dyDescent="0.25">
      <c r="A14" s="7" t="s">
        <v>22</v>
      </c>
      <c r="B14" s="8">
        <v>1</v>
      </c>
      <c r="C14" s="5" t="s">
        <v>280</v>
      </c>
      <c r="E14" s="10"/>
    </row>
    <row r="15" spans="1:6" x14ac:dyDescent="0.25">
      <c r="A15" s="7" t="s">
        <v>25</v>
      </c>
      <c r="B15" s="8">
        <v>1</v>
      </c>
      <c r="C15" s="5" t="s">
        <v>280</v>
      </c>
      <c r="E15" s="10"/>
    </row>
    <row r="16" spans="1:6" x14ac:dyDescent="0.25">
      <c r="A16" s="7" t="s">
        <v>33</v>
      </c>
      <c r="B16" s="8">
        <v>1</v>
      </c>
      <c r="C16" s="5" t="s">
        <v>280</v>
      </c>
      <c r="E16" s="10"/>
    </row>
    <row r="17" spans="1:5" x14ac:dyDescent="0.25">
      <c r="A17" s="7" t="s">
        <v>47</v>
      </c>
      <c r="B17" s="8">
        <v>2</v>
      </c>
      <c r="C17" s="5" t="s">
        <v>281</v>
      </c>
      <c r="E17" s="10"/>
    </row>
    <row r="18" spans="1:5" x14ac:dyDescent="0.25">
      <c r="A18" s="7" t="s">
        <v>2</v>
      </c>
      <c r="B18" s="8">
        <v>2</v>
      </c>
      <c r="C18" s="5" t="s">
        <v>281</v>
      </c>
      <c r="E18" s="10"/>
    </row>
    <row r="19" spans="1:5" x14ac:dyDescent="0.25">
      <c r="A19" s="7" t="s">
        <v>97</v>
      </c>
      <c r="B19" s="8">
        <v>2</v>
      </c>
      <c r="C19" s="5" t="s">
        <v>281</v>
      </c>
      <c r="E19" s="10"/>
    </row>
    <row r="20" spans="1:5" x14ac:dyDescent="0.25">
      <c r="A20" s="7" t="s">
        <v>3</v>
      </c>
      <c r="B20" s="8">
        <v>2</v>
      </c>
      <c r="C20" s="5" t="s">
        <v>281</v>
      </c>
      <c r="E20" s="10"/>
    </row>
    <row r="21" spans="1:5" x14ac:dyDescent="0.25">
      <c r="A21" s="7" t="s">
        <v>96</v>
      </c>
      <c r="B21" s="8">
        <v>2</v>
      </c>
      <c r="C21" s="5" t="s">
        <v>281</v>
      </c>
      <c r="E21" s="10"/>
    </row>
    <row r="22" spans="1:5" x14ac:dyDescent="0.25">
      <c r="A22" s="7" t="s">
        <v>8</v>
      </c>
      <c r="B22" s="8">
        <v>2</v>
      </c>
      <c r="C22" s="5" t="s">
        <v>281</v>
      </c>
      <c r="E22" s="10"/>
    </row>
    <row r="23" spans="1:5" x14ac:dyDescent="0.25">
      <c r="A23" s="7" t="s">
        <v>16</v>
      </c>
      <c r="B23" s="8">
        <v>2</v>
      </c>
      <c r="C23" s="5" t="s">
        <v>281</v>
      </c>
      <c r="E23" s="10"/>
    </row>
    <row r="24" spans="1:5" x14ac:dyDescent="0.25">
      <c r="A24" s="7" t="s">
        <v>17</v>
      </c>
      <c r="B24" s="8">
        <v>2</v>
      </c>
      <c r="C24" s="5" t="s">
        <v>281</v>
      </c>
      <c r="E24" s="10"/>
    </row>
    <row r="25" spans="1:5" x14ac:dyDescent="0.25">
      <c r="A25" s="7" t="s">
        <v>18</v>
      </c>
      <c r="B25" s="8">
        <v>2</v>
      </c>
      <c r="C25" s="5" t="s">
        <v>281</v>
      </c>
      <c r="E25" s="10"/>
    </row>
    <row r="26" spans="1:5" x14ac:dyDescent="0.25">
      <c r="A26" s="7" t="s">
        <v>23</v>
      </c>
      <c r="B26" s="8">
        <v>2</v>
      </c>
      <c r="C26" s="5" t="s">
        <v>281</v>
      </c>
      <c r="E26" s="10"/>
    </row>
    <row r="27" spans="1:5" x14ac:dyDescent="0.25">
      <c r="A27" s="7" t="s">
        <v>50</v>
      </c>
      <c r="B27" s="8">
        <v>2</v>
      </c>
      <c r="C27" s="5" t="s">
        <v>281</v>
      </c>
      <c r="E27" s="10"/>
    </row>
    <row r="28" spans="1:5" x14ac:dyDescent="0.25">
      <c r="A28" s="7" t="s">
        <v>64</v>
      </c>
      <c r="B28" s="8">
        <v>2</v>
      </c>
      <c r="C28" s="5" t="s">
        <v>281</v>
      </c>
      <c r="E28" s="10"/>
    </row>
    <row r="29" spans="1:5" x14ac:dyDescent="0.25">
      <c r="A29" s="7" t="s">
        <v>65</v>
      </c>
      <c r="B29" s="8">
        <v>2</v>
      </c>
      <c r="C29" s="5" t="s">
        <v>281</v>
      </c>
      <c r="E29" s="10"/>
    </row>
    <row r="30" spans="1:5" x14ac:dyDescent="0.25">
      <c r="A30" s="7" t="s">
        <v>91</v>
      </c>
      <c r="B30" s="8">
        <v>2</v>
      </c>
      <c r="C30" s="5" t="s">
        <v>281</v>
      </c>
      <c r="E30" s="10"/>
    </row>
    <row r="31" spans="1:5" x14ac:dyDescent="0.25">
      <c r="A31" s="7" t="s">
        <v>78</v>
      </c>
      <c r="B31" s="8">
        <v>2</v>
      </c>
      <c r="C31" s="5" t="s">
        <v>281</v>
      </c>
      <c r="E31" s="10"/>
    </row>
    <row r="32" spans="1:5" x14ac:dyDescent="0.25">
      <c r="A32" s="7" t="s">
        <v>53</v>
      </c>
      <c r="B32" s="8">
        <v>3</v>
      </c>
      <c r="C32" s="5" t="s">
        <v>282</v>
      </c>
      <c r="E32" s="10"/>
    </row>
    <row r="33" spans="1:5" x14ac:dyDescent="0.25">
      <c r="A33" s="7" t="s">
        <v>49</v>
      </c>
      <c r="B33" s="8">
        <v>3</v>
      </c>
      <c r="C33" s="5" t="s">
        <v>282</v>
      </c>
      <c r="E33" s="10"/>
    </row>
    <row r="34" spans="1:5" x14ac:dyDescent="0.25">
      <c r="A34" s="7" t="s">
        <v>296</v>
      </c>
      <c r="B34" s="8">
        <v>3</v>
      </c>
      <c r="C34" s="5" t="s">
        <v>282</v>
      </c>
      <c r="E34" s="10"/>
    </row>
    <row r="35" spans="1:5" x14ac:dyDescent="0.25">
      <c r="A35" s="7" t="s">
        <v>45</v>
      </c>
      <c r="B35" s="8">
        <v>3</v>
      </c>
      <c r="C35" s="5" t="s">
        <v>282</v>
      </c>
      <c r="E35" s="10"/>
    </row>
    <row r="36" spans="1:5" x14ac:dyDescent="0.25">
      <c r="A36" s="7" t="s">
        <v>46</v>
      </c>
      <c r="B36" s="8">
        <v>3</v>
      </c>
      <c r="C36" s="5" t="s">
        <v>282</v>
      </c>
      <c r="E36" s="10"/>
    </row>
    <row r="37" spans="1:5" x14ac:dyDescent="0.25">
      <c r="A37" s="7" t="s">
        <v>303</v>
      </c>
      <c r="B37" s="8">
        <v>3</v>
      </c>
      <c r="C37" s="5" t="s">
        <v>282</v>
      </c>
      <c r="E37" s="10"/>
    </row>
    <row r="38" spans="1:5" x14ac:dyDescent="0.25">
      <c r="A38" s="7" t="s">
        <v>80</v>
      </c>
      <c r="B38" s="8">
        <v>3</v>
      </c>
      <c r="C38" s="5" t="s">
        <v>282</v>
      </c>
      <c r="E38" s="10"/>
    </row>
    <row r="39" spans="1:5" x14ac:dyDescent="0.25">
      <c r="A39" s="7" t="s">
        <v>73</v>
      </c>
      <c r="B39" s="8">
        <v>3</v>
      </c>
      <c r="C39" s="5" t="s">
        <v>282</v>
      </c>
      <c r="E39" s="10"/>
    </row>
    <row r="40" spans="1:5" x14ac:dyDescent="0.25">
      <c r="A40" s="7" t="s">
        <v>54</v>
      </c>
      <c r="B40" s="8">
        <v>3</v>
      </c>
      <c r="C40" s="5" t="s">
        <v>282</v>
      </c>
      <c r="E40" s="10"/>
    </row>
    <row r="41" spans="1:5" x14ac:dyDescent="0.25">
      <c r="A41" s="7" t="s">
        <v>93</v>
      </c>
      <c r="B41" s="8">
        <v>3</v>
      </c>
      <c r="C41" s="5" t="s">
        <v>282</v>
      </c>
      <c r="E41" s="10"/>
    </row>
    <row r="42" spans="1:5" x14ac:dyDescent="0.25">
      <c r="A42" s="7" t="s">
        <v>299</v>
      </c>
      <c r="B42" s="8">
        <v>3</v>
      </c>
      <c r="C42" s="5" t="s">
        <v>282</v>
      </c>
      <c r="E42" s="10"/>
    </row>
    <row r="43" spans="1:5" x14ac:dyDescent="0.25">
      <c r="A43" s="7" t="s">
        <v>60</v>
      </c>
      <c r="B43" s="8">
        <v>3</v>
      </c>
      <c r="C43" s="5" t="s">
        <v>282</v>
      </c>
      <c r="E43" s="10"/>
    </row>
    <row r="44" spans="1:5" x14ac:dyDescent="0.25">
      <c r="A44" s="7" t="s">
        <v>293</v>
      </c>
      <c r="B44" s="8">
        <v>3</v>
      </c>
      <c r="C44" s="5" t="s">
        <v>282</v>
      </c>
      <c r="E44" s="10"/>
    </row>
    <row r="45" spans="1:5" x14ac:dyDescent="0.25">
      <c r="A45" s="7" t="s">
        <v>55</v>
      </c>
      <c r="B45" s="8">
        <v>3</v>
      </c>
      <c r="C45" s="5" t="s">
        <v>282</v>
      </c>
      <c r="E45" s="10"/>
    </row>
    <row r="46" spans="1:5" x14ac:dyDescent="0.25">
      <c r="A46" s="7" t="s">
        <v>81</v>
      </c>
      <c r="B46" s="8">
        <v>3</v>
      </c>
      <c r="C46" s="5" t="s">
        <v>282</v>
      </c>
      <c r="E46" s="10"/>
    </row>
    <row r="47" spans="1:5" x14ac:dyDescent="0.25">
      <c r="A47" s="7" t="s">
        <v>310</v>
      </c>
      <c r="B47" s="8">
        <v>4</v>
      </c>
      <c r="C47" s="5" t="s">
        <v>283</v>
      </c>
      <c r="E47" s="10"/>
    </row>
    <row r="48" spans="1:5" x14ac:dyDescent="0.25">
      <c r="A48" s="11" t="s">
        <v>294</v>
      </c>
      <c r="B48" s="8">
        <v>4</v>
      </c>
      <c r="C48" s="5" t="s">
        <v>283</v>
      </c>
      <c r="E48" s="10"/>
    </row>
    <row r="49" spans="1:5" x14ac:dyDescent="0.25">
      <c r="A49" s="7" t="s">
        <v>39</v>
      </c>
      <c r="B49" s="8">
        <v>4</v>
      </c>
      <c r="C49" s="5" t="s">
        <v>283</v>
      </c>
      <c r="E49" s="10"/>
    </row>
    <row r="50" spans="1:5" x14ac:dyDescent="0.25">
      <c r="A50" s="7" t="s">
        <v>44</v>
      </c>
      <c r="B50" s="8">
        <v>4</v>
      </c>
      <c r="C50" s="5" t="s">
        <v>283</v>
      </c>
      <c r="E50" s="10"/>
    </row>
    <row r="51" spans="1:5" x14ac:dyDescent="0.25">
      <c r="A51" s="7" t="s">
        <v>87</v>
      </c>
      <c r="B51" s="8">
        <v>4</v>
      </c>
      <c r="C51" s="5" t="s">
        <v>283</v>
      </c>
      <c r="E51" s="10"/>
    </row>
    <row r="52" spans="1:5" x14ac:dyDescent="0.25">
      <c r="A52" s="7" t="s">
        <v>52</v>
      </c>
      <c r="B52" s="8">
        <v>4</v>
      </c>
      <c r="C52" s="5" t="s">
        <v>283</v>
      </c>
      <c r="E52" s="10"/>
    </row>
    <row r="53" spans="1:5" x14ac:dyDescent="0.25">
      <c r="A53" s="7" t="s">
        <v>311</v>
      </c>
      <c r="B53" s="8">
        <v>4</v>
      </c>
      <c r="C53" s="5" t="s">
        <v>283</v>
      </c>
      <c r="E53" s="10"/>
    </row>
    <row r="54" spans="1:5" x14ac:dyDescent="0.25">
      <c r="A54" s="7" t="s">
        <v>51</v>
      </c>
      <c r="B54" s="8">
        <v>4</v>
      </c>
      <c r="C54" s="5" t="s">
        <v>283</v>
      </c>
      <c r="E54" s="10"/>
    </row>
    <row r="55" spans="1:5" x14ac:dyDescent="0.25">
      <c r="A55" s="7" t="s">
        <v>90</v>
      </c>
      <c r="B55" s="8">
        <v>4</v>
      </c>
      <c r="C55" s="5" t="s">
        <v>283</v>
      </c>
      <c r="E55" s="10"/>
    </row>
    <row r="56" spans="1:5" x14ac:dyDescent="0.25">
      <c r="A56" s="7" t="s">
        <v>13</v>
      </c>
      <c r="B56" s="8">
        <v>4</v>
      </c>
      <c r="C56" s="5" t="s">
        <v>283</v>
      </c>
      <c r="E56" s="10"/>
    </row>
    <row r="57" spans="1:5" x14ac:dyDescent="0.25">
      <c r="A57" s="7" t="s">
        <v>21</v>
      </c>
      <c r="B57" s="8">
        <v>4</v>
      </c>
      <c r="C57" s="5" t="s">
        <v>283</v>
      </c>
      <c r="E57" s="10"/>
    </row>
    <row r="58" spans="1:5" x14ac:dyDescent="0.25">
      <c r="A58" s="7" t="s">
        <v>98</v>
      </c>
      <c r="B58" s="8">
        <v>4</v>
      </c>
      <c r="C58" s="5" t="s">
        <v>283</v>
      </c>
      <c r="E58" s="10"/>
    </row>
    <row r="59" spans="1:5" x14ac:dyDescent="0.25">
      <c r="A59" s="7" t="s">
        <v>27</v>
      </c>
      <c r="B59" s="8">
        <v>4</v>
      </c>
      <c r="C59" s="5" t="s">
        <v>283</v>
      </c>
      <c r="E59" s="10"/>
    </row>
    <row r="60" spans="1:5" x14ac:dyDescent="0.25">
      <c r="A60" s="7" t="s">
        <v>302</v>
      </c>
      <c r="B60" s="8">
        <v>4</v>
      </c>
      <c r="C60" s="5" t="s">
        <v>283</v>
      </c>
      <c r="E60" s="10"/>
    </row>
    <row r="61" spans="1:5" x14ac:dyDescent="0.25">
      <c r="A61" s="7" t="s">
        <v>71</v>
      </c>
      <c r="B61" s="8">
        <v>4</v>
      </c>
      <c r="C61" s="5" t="s">
        <v>283</v>
      </c>
      <c r="E61" s="10"/>
    </row>
    <row r="62" spans="1:5" x14ac:dyDescent="0.25">
      <c r="A62" s="7" t="s">
        <v>38</v>
      </c>
      <c r="B62" s="8">
        <v>5</v>
      </c>
      <c r="C62" s="5" t="s">
        <v>284</v>
      </c>
      <c r="E62" s="10"/>
    </row>
    <row r="63" spans="1:5" x14ac:dyDescent="0.25">
      <c r="A63" s="7" t="s">
        <v>40</v>
      </c>
      <c r="B63" s="8">
        <v>5</v>
      </c>
      <c r="C63" s="5" t="s">
        <v>284</v>
      </c>
      <c r="E63" s="10"/>
    </row>
    <row r="64" spans="1:5" x14ac:dyDescent="0.25">
      <c r="A64" s="7" t="s">
        <v>62</v>
      </c>
      <c r="B64" s="8">
        <v>5</v>
      </c>
      <c r="C64" s="5" t="s">
        <v>284</v>
      </c>
      <c r="E64" s="10"/>
    </row>
    <row r="65" spans="1:5" x14ac:dyDescent="0.25">
      <c r="A65" s="7" t="s">
        <v>297</v>
      </c>
      <c r="B65" s="8">
        <v>5</v>
      </c>
      <c r="C65" s="5" t="s">
        <v>284</v>
      </c>
      <c r="E65" s="10"/>
    </row>
    <row r="66" spans="1:5" ht="14.5" x14ac:dyDescent="0.35">
      <c r="A66" s="13" t="s">
        <v>312</v>
      </c>
      <c r="B66" s="8">
        <v>5</v>
      </c>
      <c r="C66" s="5" t="s">
        <v>284</v>
      </c>
      <c r="E66" s="10"/>
    </row>
    <row r="67" spans="1:5" x14ac:dyDescent="0.25">
      <c r="A67" s="7" t="s">
        <v>83</v>
      </c>
      <c r="B67" s="8">
        <v>5</v>
      </c>
      <c r="C67" s="5" t="s">
        <v>284</v>
      </c>
      <c r="E67" s="10"/>
    </row>
    <row r="68" spans="1:5" x14ac:dyDescent="0.25">
      <c r="A68" s="7" t="s">
        <v>24</v>
      </c>
      <c r="B68" s="8">
        <v>5</v>
      </c>
      <c r="C68" s="5" t="s">
        <v>284</v>
      </c>
      <c r="E68" s="10"/>
    </row>
    <row r="69" spans="1:5" x14ac:dyDescent="0.25">
      <c r="A69" s="7" t="s">
        <v>26</v>
      </c>
      <c r="B69" s="8">
        <v>5</v>
      </c>
      <c r="C69" s="5" t="s">
        <v>284</v>
      </c>
      <c r="E69" s="10"/>
    </row>
    <row r="70" spans="1:5" x14ac:dyDescent="0.25">
      <c r="A70" s="7" t="s">
        <v>68</v>
      </c>
      <c r="B70" s="8">
        <v>5</v>
      </c>
      <c r="C70" s="5" t="s">
        <v>284</v>
      </c>
      <c r="E70" s="10"/>
    </row>
    <row r="71" spans="1:5" x14ac:dyDescent="0.25">
      <c r="A71" s="7" t="s">
        <v>29</v>
      </c>
      <c r="B71" s="8">
        <v>5</v>
      </c>
      <c r="C71" s="5" t="s">
        <v>284</v>
      </c>
      <c r="E71" s="10"/>
    </row>
    <row r="72" spans="1:5" ht="14.5" x14ac:dyDescent="0.35">
      <c r="A72" s="13" t="s">
        <v>313</v>
      </c>
      <c r="B72" s="8">
        <v>5</v>
      </c>
      <c r="C72" s="5" t="s">
        <v>284</v>
      </c>
      <c r="E72" s="10"/>
    </row>
    <row r="73" spans="1:5" x14ac:dyDescent="0.25">
      <c r="A73" s="7" t="s">
        <v>31</v>
      </c>
      <c r="B73" s="8">
        <v>5</v>
      </c>
      <c r="C73" s="5" t="s">
        <v>284</v>
      </c>
      <c r="E73" s="10"/>
    </row>
    <row r="74" spans="1:5" x14ac:dyDescent="0.25">
      <c r="A74" s="7" t="s">
        <v>69</v>
      </c>
      <c r="B74" s="8">
        <v>5</v>
      </c>
      <c r="C74" s="5" t="s">
        <v>284</v>
      </c>
      <c r="E74" s="10"/>
    </row>
    <row r="75" spans="1:5" ht="14.5" x14ac:dyDescent="0.35">
      <c r="A75" s="13" t="s">
        <v>314</v>
      </c>
      <c r="B75" s="8">
        <v>5</v>
      </c>
      <c r="C75" s="5" t="s">
        <v>284</v>
      </c>
      <c r="E75" s="10"/>
    </row>
    <row r="76" spans="1:5" x14ac:dyDescent="0.25">
      <c r="A76" s="7" t="s">
        <v>288</v>
      </c>
      <c r="B76" s="8">
        <v>5</v>
      </c>
      <c r="C76" s="5" t="s">
        <v>284</v>
      </c>
      <c r="E76" s="10"/>
    </row>
    <row r="77" spans="1:5" x14ac:dyDescent="0.25">
      <c r="A77" s="7" t="s">
        <v>94</v>
      </c>
      <c r="B77" s="8">
        <v>6</v>
      </c>
      <c r="C77" s="5" t="s">
        <v>287</v>
      </c>
      <c r="E77" s="10"/>
    </row>
    <row r="78" spans="1:5" x14ac:dyDescent="0.25">
      <c r="A78" s="7" t="s">
        <v>298</v>
      </c>
      <c r="B78" s="8">
        <v>6</v>
      </c>
      <c r="C78" s="5" t="s">
        <v>287</v>
      </c>
      <c r="E78" s="10"/>
    </row>
    <row r="79" spans="1:5" ht="14.5" x14ac:dyDescent="0.35">
      <c r="A79" s="13" t="s">
        <v>315</v>
      </c>
      <c r="B79" s="8">
        <v>6</v>
      </c>
      <c r="C79" s="5" t="s">
        <v>287</v>
      </c>
      <c r="E79" s="10"/>
    </row>
    <row r="80" spans="1:5" x14ac:dyDescent="0.25">
      <c r="A80" s="7" t="s">
        <v>300</v>
      </c>
      <c r="B80" s="8">
        <v>6</v>
      </c>
      <c r="C80" s="5" t="s">
        <v>287</v>
      </c>
      <c r="E80" s="10"/>
    </row>
    <row r="81" spans="1:5" ht="14.5" x14ac:dyDescent="0.35">
      <c r="A81" s="13" t="s">
        <v>316</v>
      </c>
      <c r="B81" s="8">
        <v>6</v>
      </c>
      <c r="C81" s="5" t="s">
        <v>287</v>
      </c>
      <c r="E81" s="10"/>
    </row>
    <row r="82" spans="1:5" ht="14.5" x14ac:dyDescent="0.35">
      <c r="A82" s="13" t="s">
        <v>317</v>
      </c>
      <c r="B82" s="8">
        <v>6</v>
      </c>
      <c r="C82" s="5" t="s">
        <v>287</v>
      </c>
      <c r="E82" s="10"/>
    </row>
    <row r="83" spans="1:5" x14ac:dyDescent="0.25">
      <c r="A83" s="7" t="s">
        <v>92</v>
      </c>
      <c r="B83" s="8">
        <v>6</v>
      </c>
      <c r="C83" s="5" t="s">
        <v>287</v>
      </c>
      <c r="E83" s="10"/>
    </row>
    <row r="84" spans="1:5" x14ac:dyDescent="0.25">
      <c r="A84" s="7" t="s">
        <v>72</v>
      </c>
      <c r="B84" s="8">
        <v>6</v>
      </c>
      <c r="C84" s="5" t="s">
        <v>287</v>
      </c>
      <c r="E84" s="10"/>
    </row>
    <row r="85" spans="1:5" x14ac:dyDescent="0.25">
      <c r="A85" s="7" t="s">
        <v>30</v>
      </c>
      <c r="B85" s="8">
        <v>6</v>
      </c>
      <c r="C85" s="5" t="s">
        <v>287</v>
      </c>
      <c r="E85" s="10"/>
    </row>
    <row r="86" spans="1:5" x14ac:dyDescent="0.25">
      <c r="A86" s="7" t="s">
        <v>58</v>
      </c>
      <c r="B86" s="8">
        <v>6</v>
      </c>
      <c r="C86" s="5" t="s">
        <v>287</v>
      </c>
      <c r="E86" s="10"/>
    </row>
    <row r="87" spans="1:5" x14ac:dyDescent="0.25">
      <c r="A87" s="7" t="s">
        <v>95</v>
      </c>
      <c r="B87" s="8">
        <v>6</v>
      </c>
      <c r="C87" s="5" t="s">
        <v>287</v>
      </c>
      <c r="E87" s="10"/>
    </row>
    <row r="88" spans="1:5" x14ac:dyDescent="0.25">
      <c r="A88" s="7" t="s">
        <v>43</v>
      </c>
      <c r="B88" s="8">
        <v>6</v>
      </c>
      <c r="C88" s="5" t="s">
        <v>287</v>
      </c>
      <c r="E88" s="10"/>
    </row>
    <row r="89" spans="1:5" x14ac:dyDescent="0.25">
      <c r="A89" s="7" t="s">
        <v>66</v>
      </c>
      <c r="B89" s="8">
        <v>6</v>
      </c>
      <c r="C89" s="5" t="s">
        <v>287</v>
      </c>
      <c r="E89" s="10"/>
    </row>
    <row r="90" spans="1:5" x14ac:dyDescent="0.25">
      <c r="A90" s="7" t="s">
        <v>34</v>
      </c>
      <c r="B90" s="8">
        <v>6</v>
      </c>
      <c r="C90" s="5" t="s">
        <v>287</v>
      </c>
      <c r="E90" s="10"/>
    </row>
    <row r="91" spans="1:5" ht="14.5" x14ac:dyDescent="0.35">
      <c r="A91" s="13" t="s">
        <v>318</v>
      </c>
      <c r="B91" s="8">
        <v>6</v>
      </c>
      <c r="C91" s="5" t="s">
        <v>287</v>
      </c>
      <c r="E91" s="10"/>
    </row>
    <row r="92" spans="1:5" x14ac:dyDescent="0.25">
      <c r="A92" s="7" t="s">
        <v>0</v>
      </c>
      <c r="B92" s="8">
        <v>7</v>
      </c>
      <c r="C92" s="5" t="s">
        <v>285</v>
      </c>
      <c r="E92" s="10"/>
    </row>
    <row r="93" spans="1:5" x14ac:dyDescent="0.25">
      <c r="A93" s="7" t="s">
        <v>42</v>
      </c>
      <c r="B93" s="8">
        <v>7</v>
      </c>
      <c r="C93" s="5" t="s">
        <v>285</v>
      </c>
      <c r="E93" s="10"/>
    </row>
    <row r="94" spans="1:5" x14ac:dyDescent="0.25">
      <c r="A94" s="7" t="s">
        <v>76</v>
      </c>
      <c r="B94" s="8">
        <v>7</v>
      </c>
      <c r="C94" s="5" t="s">
        <v>285</v>
      </c>
      <c r="E94" s="10"/>
    </row>
    <row r="95" spans="1:5" x14ac:dyDescent="0.25">
      <c r="A95" s="7" t="s">
        <v>5</v>
      </c>
      <c r="B95" s="8">
        <v>7</v>
      </c>
      <c r="C95" s="5" t="s">
        <v>285</v>
      </c>
      <c r="E95" s="10"/>
    </row>
    <row r="96" spans="1:5" x14ac:dyDescent="0.25">
      <c r="A96" s="7" t="s">
        <v>48</v>
      </c>
      <c r="B96" s="8">
        <v>7</v>
      </c>
      <c r="C96" s="5" t="s">
        <v>285</v>
      </c>
      <c r="E96" s="10"/>
    </row>
    <row r="97" spans="1:5" x14ac:dyDescent="0.25">
      <c r="A97" s="7" t="s">
        <v>9</v>
      </c>
      <c r="B97" s="8">
        <v>7</v>
      </c>
      <c r="C97" s="5" t="s">
        <v>285</v>
      </c>
      <c r="E97" s="10"/>
    </row>
    <row r="98" spans="1:5" x14ac:dyDescent="0.25">
      <c r="A98" s="7" t="s">
        <v>12</v>
      </c>
      <c r="B98" s="8">
        <v>7</v>
      </c>
      <c r="C98" s="5" t="s">
        <v>285</v>
      </c>
      <c r="E98" s="10"/>
    </row>
    <row r="99" spans="1:5" x14ac:dyDescent="0.25">
      <c r="A99" s="7" t="s">
        <v>15</v>
      </c>
      <c r="B99" s="8">
        <v>7</v>
      </c>
      <c r="C99" s="5" t="s">
        <v>285</v>
      </c>
      <c r="E99" s="10"/>
    </row>
    <row r="100" spans="1:5" x14ac:dyDescent="0.25">
      <c r="A100" s="7" t="s">
        <v>19</v>
      </c>
      <c r="B100" s="8">
        <v>7</v>
      </c>
      <c r="C100" s="5" t="s">
        <v>285</v>
      </c>
      <c r="E100" s="10"/>
    </row>
    <row r="101" spans="1:5" x14ac:dyDescent="0.25">
      <c r="A101" s="7" t="s">
        <v>28</v>
      </c>
      <c r="B101" s="8">
        <v>7</v>
      </c>
      <c r="C101" s="5" t="s">
        <v>285</v>
      </c>
      <c r="E101" s="10"/>
    </row>
    <row r="102" spans="1:5" x14ac:dyDescent="0.25">
      <c r="A102" s="7" t="s">
        <v>292</v>
      </c>
      <c r="B102" s="8">
        <v>7</v>
      </c>
      <c r="C102" s="5" t="s">
        <v>285</v>
      </c>
      <c r="E102" s="10"/>
    </row>
    <row r="103" spans="1:5" x14ac:dyDescent="0.25">
      <c r="A103" s="7" t="s">
        <v>57</v>
      </c>
      <c r="B103" s="8">
        <v>7</v>
      </c>
      <c r="C103" s="5" t="s">
        <v>285</v>
      </c>
      <c r="E103" s="10"/>
    </row>
    <row r="104" spans="1:5" x14ac:dyDescent="0.25">
      <c r="A104" s="7" t="s">
        <v>32</v>
      </c>
      <c r="B104" s="8">
        <v>7</v>
      </c>
      <c r="C104" s="5" t="s">
        <v>285</v>
      </c>
      <c r="E104" s="10"/>
    </row>
    <row r="105" spans="1:5" x14ac:dyDescent="0.25">
      <c r="A105" s="7" t="s">
        <v>36</v>
      </c>
      <c r="B105" s="8">
        <v>7</v>
      </c>
      <c r="C105" s="5" t="s">
        <v>285</v>
      </c>
      <c r="E105" s="10"/>
    </row>
    <row r="106" spans="1:5" x14ac:dyDescent="0.25">
      <c r="A106" s="7" t="s">
        <v>70</v>
      </c>
      <c r="B106" s="8">
        <v>7</v>
      </c>
      <c r="C106" s="5" t="s">
        <v>285</v>
      </c>
      <c r="E106" s="10"/>
    </row>
    <row r="107" spans="1:5" x14ac:dyDescent="0.25">
      <c r="A107" s="7" t="s">
        <v>77</v>
      </c>
      <c r="B107" s="8">
        <v>8</v>
      </c>
      <c r="C107" s="5" t="s">
        <v>286</v>
      </c>
      <c r="E107" s="10"/>
    </row>
    <row r="108" spans="1:5" x14ac:dyDescent="0.25">
      <c r="A108" s="7" t="s">
        <v>41</v>
      </c>
      <c r="B108" s="8">
        <v>8</v>
      </c>
      <c r="C108" s="5" t="s">
        <v>286</v>
      </c>
      <c r="E108" s="10"/>
    </row>
    <row r="109" spans="1:5" x14ac:dyDescent="0.25">
      <c r="A109" s="7" t="s">
        <v>74</v>
      </c>
      <c r="B109" s="8">
        <v>8</v>
      </c>
      <c r="C109" s="5" t="s">
        <v>286</v>
      </c>
      <c r="E109" s="10"/>
    </row>
    <row r="110" spans="1:5" ht="14.5" x14ac:dyDescent="0.35">
      <c r="A110" s="13" t="s">
        <v>319</v>
      </c>
      <c r="B110" s="8">
        <v>8</v>
      </c>
      <c r="C110" s="5" t="s">
        <v>286</v>
      </c>
      <c r="E110" s="10"/>
    </row>
    <row r="111" spans="1:5" x14ac:dyDescent="0.25">
      <c r="A111" s="7" t="s">
        <v>320</v>
      </c>
      <c r="B111" s="8">
        <v>8</v>
      </c>
      <c r="C111" s="5" t="s">
        <v>286</v>
      </c>
      <c r="E111" s="10"/>
    </row>
    <row r="112" spans="1:5" x14ac:dyDescent="0.25">
      <c r="A112" s="7" t="s">
        <v>61</v>
      </c>
      <c r="B112" s="8">
        <v>8</v>
      </c>
      <c r="C112" s="5" t="s">
        <v>286</v>
      </c>
      <c r="E112" s="10"/>
    </row>
    <row r="113" spans="1:5" x14ac:dyDescent="0.25">
      <c r="A113" s="7" t="s">
        <v>301</v>
      </c>
      <c r="B113" s="8">
        <v>8</v>
      </c>
      <c r="C113" s="5" t="s">
        <v>286</v>
      </c>
      <c r="E113" s="10"/>
    </row>
    <row r="114" spans="1:5" x14ac:dyDescent="0.25">
      <c r="A114" s="7" t="s">
        <v>63</v>
      </c>
      <c r="B114" s="8">
        <v>8</v>
      </c>
      <c r="C114" s="5" t="s">
        <v>286</v>
      </c>
      <c r="E114" s="10"/>
    </row>
    <row r="115" spans="1:5" x14ac:dyDescent="0.25">
      <c r="A115" s="7" t="s">
        <v>67</v>
      </c>
      <c r="B115" s="8">
        <v>8</v>
      </c>
      <c r="C115" s="5" t="s">
        <v>286</v>
      </c>
    </row>
    <row r="116" spans="1:5" ht="14.5" x14ac:dyDescent="0.35">
      <c r="A116" s="13" t="s">
        <v>321</v>
      </c>
      <c r="B116" s="8">
        <v>8</v>
      </c>
      <c r="C116" s="5" t="s">
        <v>286</v>
      </c>
    </row>
    <row r="117" spans="1:5" x14ac:dyDescent="0.25">
      <c r="A117" s="7" t="s">
        <v>56</v>
      </c>
      <c r="B117" s="8">
        <v>8</v>
      </c>
      <c r="C117" s="5" t="s">
        <v>286</v>
      </c>
    </row>
    <row r="118" spans="1:5" x14ac:dyDescent="0.25">
      <c r="A118" s="7" t="s">
        <v>295</v>
      </c>
      <c r="B118" s="8">
        <v>8</v>
      </c>
      <c r="C118" s="5" t="s">
        <v>286</v>
      </c>
    </row>
    <row r="119" spans="1:5" x14ac:dyDescent="0.25">
      <c r="A119" s="7" t="s">
        <v>75</v>
      </c>
      <c r="B119" s="8">
        <v>8</v>
      </c>
      <c r="C119" s="5" t="s">
        <v>286</v>
      </c>
    </row>
    <row r="120" spans="1:5" x14ac:dyDescent="0.25">
      <c r="A120" s="7" t="s">
        <v>35</v>
      </c>
      <c r="B120" s="8">
        <v>8</v>
      </c>
      <c r="C120" s="5" t="s">
        <v>286</v>
      </c>
    </row>
    <row r="121" spans="1:5" ht="14.5" x14ac:dyDescent="0.35">
      <c r="A121" s="13" t="s">
        <v>322</v>
      </c>
      <c r="B121" s="8">
        <v>8</v>
      </c>
      <c r="C121" s="5" t="s">
        <v>286</v>
      </c>
    </row>
  </sheetData>
  <sortState xmlns:xlrd2="http://schemas.microsoft.com/office/spreadsheetml/2017/richdata2" ref="E2:F115">
    <sortCondition ref="E2:E115"/>
  </sortState>
  <dataValidations count="2">
    <dataValidation type="list" allowBlank="1" showInputMessage="1" showErrorMessage="1" sqref="F2:F115" xr:uid="{00000000-0002-0000-0100-000000000000}">
      <formula1>Domaines</formula1>
    </dataValidation>
    <dataValidation type="list" allowBlank="1" showInputMessage="1" showErrorMessage="1" sqref="C2:C121" xr:uid="{0EBA29A6-32D0-4FA2-ABD3-D07B92CED485}">
      <formula1>truc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B1"/>
  <sheetViews>
    <sheetView workbookViewId="0">
      <selection sqref="A1:A9"/>
    </sheetView>
  </sheetViews>
  <sheetFormatPr baseColWidth="10" defaultRowHeight="14.5" x14ac:dyDescent="0.35"/>
  <cols>
    <col min="1" max="1" width="19.453125" customWidth="1"/>
  </cols>
  <sheetData>
    <row r="1" spans="2:2" x14ac:dyDescent="0.35">
      <c r="B1" s="1"/>
    </row>
  </sheetData>
  <sortState xmlns:xlrd2="http://schemas.microsoft.com/office/spreadsheetml/2017/richdata2" ref="A2:A9">
    <sortCondition ref="A9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B95"/>
  <sheetViews>
    <sheetView workbookViewId="0">
      <selection activeCell="B1" sqref="B1"/>
    </sheetView>
  </sheetViews>
  <sheetFormatPr baseColWidth="10" defaultRowHeight="14.5" x14ac:dyDescent="0.35"/>
  <cols>
    <col min="1" max="1" width="43" bestFit="1" customWidth="1"/>
    <col min="2" max="2" width="49.90625" style="2" bestFit="1" customWidth="1"/>
  </cols>
  <sheetData>
    <row r="1" spans="1:2" x14ac:dyDescent="0.35">
      <c r="A1" s="1" t="s">
        <v>308</v>
      </c>
      <c r="B1" s="1" t="s">
        <v>252</v>
      </c>
    </row>
    <row r="2" spans="1:2" x14ac:dyDescent="0.35">
      <c r="A2" t="s">
        <v>173</v>
      </c>
      <c r="B2" s="2" t="s">
        <v>196</v>
      </c>
    </row>
    <row r="3" spans="1:2" x14ac:dyDescent="0.35">
      <c r="A3" t="s">
        <v>164</v>
      </c>
      <c r="B3" s="2" t="s">
        <v>246</v>
      </c>
    </row>
    <row r="4" spans="1:2" x14ac:dyDescent="0.35">
      <c r="A4" t="s">
        <v>186</v>
      </c>
      <c r="B4" s="2" t="s">
        <v>255</v>
      </c>
    </row>
    <row r="5" spans="1:2" x14ac:dyDescent="0.35">
      <c r="A5" t="s">
        <v>187</v>
      </c>
      <c r="B5" s="2" t="s">
        <v>256</v>
      </c>
    </row>
    <row r="6" spans="1:2" x14ac:dyDescent="0.35">
      <c r="A6" t="s">
        <v>182</v>
      </c>
      <c r="B6" s="2" t="s">
        <v>289</v>
      </c>
    </row>
    <row r="7" spans="1:2" x14ac:dyDescent="0.35">
      <c r="A7" t="s">
        <v>108</v>
      </c>
      <c r="B7" s="2" t="s">
        <v>212</v>
      </c>
    </row>
    <row r="8" spans="1:2" x14ac:dyDescent="0.35">
      <c r="A8" t="s">
        <v>153</v>
      </c>
      <c r="B8" s="2" t="s">
        <v>238</v>
      </c>
    </row>
    <row r="9" spans="1:2" x14ac:dyDescent="0.35">
      <c r="A9" t="s">
        <v>177</v>
      </c>
      <c r="B9" s="2" t="s">
        <v>199</v>
      </c>
    </row>
    <row r="10" spans="1:2" x14ac:dyDescent="0.35">
      <c r="A10" t="s">
        <v>178</v>
      </c>
      <c r="B10" s="2" t="s">
        <v>200</v>
      </c>
    </row>
    <row r="11" spans="1:2" x14ac:dyDescent="0.35">
      <c r="A11" t="s">
        <v>180</v>
      </c>
      <c r="B11" s="2" t="s">
        <v>202</v>
      </c>
    </row>
    <row r="12" spans="1:2" x14ac:dyDescent="0.35">
      <c r="A12" t="s">
        <v>191</v>
      </c>
      <c r="B12" s="2" t="s">
        <v>258</v>
      </c>
    </row>
    <row r="13" spans="1:2" x14ac:dyDescent="0.35">
      <c r="A13" t="s">
        <v>144</v>
      </c>
      <c r="B13" s="2" t="s">
        <v>231</v>
      </c>
    </row>
    <row r="14" spans="1:2" x14ac:dyDescent="0.35">
      <c r="A14" t="s">
        <v>183</v>
      </c>
      <c r="B14" s="2" t="s">
        <v>183</v>
      </c>
    </row>
    <row r="15" spans="1:2" x14ac:dyDescent="0.35">
      <c r="A15" t="s">
        <v>116</v>
      </c>
      <c r="B15" s="2" t="s">
        <v>290</v>
      </c>
    </row>
    <row r="16" spans="1:2" x14ac:dyDescent="0.35">
      <c r="A16" t="s">
        <v>134</v>
      </c>
      <c r="B16" s="2" t="s">
        <v>291</v>
      </c>
    </row>
    <row r="17" spans="1:2" x14ac:dyDescent="0.35">
      <c r="A17" t="s">
        <v>169</v>
      </c>
      <c r="B17" s="2" t="s">
        <v>250</v>
      </c>
    </row>
    <row r="18" spans="1:2" x14ac:dyDescent="0.35">
      <c r="A18" t="s">
        <v>185</v>
      </c>
      <c r="B18" s="2" t="s">
        <v>185</v>
      </c>
    </row>
    <row r="19" spans="1:2" x14ac:dyDescent="0.35">
      <c r="A19" t="s">
        <v>133</v>
      </c>
      <c r="B19" s="2" t="s">
        <v>227</v>
      </c>
    </row>
    <row r="20" spans="1:2" x14ac:dyDescent="0.35">
      <c r="A20" t="s">
        <v>103</v>
      </c>
      <c r="B20" s="2" t="s">
        <v>210</v>
      </c>
    </row>
    <row r="21" spans="1:2" x14ac:dyDescent="0.35">
      <c r="A21" t="s">
        <v>188</v>
      </c>
      <c r="B21" s="2" t="s">
        <v>204</v>
      </c>
    </row>
    <row r="22" spans="1:2" x14ac:dyDescent="0.35">
      <c r="A22" t="s">
        <v>189</v>
      </c>
      <c r="B22" s="2" t="s">
        <v>257</v>
      </c>
    </row>
    <row r="23" spans="1:2" x14ac:dyDescent="0.35">
      <c r="A23" t="s">
        <v>190</v>
      </c>
      <c r="B23" s="2" t="s">
        <v>205</v>
      </c>
    </row>
    <row r="24" spans="1:2" x14ac:dyDescent="0.35">
      <c r="A24" t="s">
        <v>146</v>
      </c>
      <c r="B24" s="2" t="s">
        <v>271</v>
      </c>
    </row>
    <row r="25" spans="1:2" x14ac:dyDescent="0.35">
      <c r="A25" t="s">
        <v>147</v>
      </c>
      <c r="B25" s="2" t="s">
        <v>233</v>
      </c>
    </row>
    <row r="26" spans="1:2" x14ac:dyDescent="0.35">
      <c r="A26" t="s">
        <v>152</v>
      </c>
      <c r="B26" s="2" t="s">
        <v>237</v>
      </c>
    </row>
    <row r="27" spans="1:2" x14ac:dyDescent="0.35">
      <c r="A27" t="s">
        <v>136</v>
      </c>
      <c r="B27" s="2" t="s">
        <v>267</v>
      </c>
    </row>
    <row r="28" spans="1:2" x14ac:dyDescent="0.35">
      <c r="A28" t="s">
        <v>193</v>
      </c>
      <c r="B28" s="2" t="s">
        <v>207</v>
      </c>
    </row>
    <row r="29" spans="1:2" x14ac:dyDescent="0.35">
      <c r="A29" t="s">
        <v>125</v>
      </c>
      <c r="B29" s="2" t="s">
        <v>221</v>
      </c>
    </row>
    <row r="30" spans="1:2" x14ac:dyDescent="0.35">
      <c r="A30" t="s">
        <v>137</v>
      </c>
      <c r="B30" s="2" t="s">
        <v>228</v>
      </c>
    </row>
    <row r="31" spans="1:2" x14ac:dyDescent="0.35">
      <c r="A31" t="s">
        <v>101</v>
      </c>
      <c r="B31" s="2" t="s">
        <v>208</v>
      </c>
    </row>
    <row r="32" spans="1:2" x14ac:dyDescent="0.35">
      <c r="A32" t="s">
        <v>102</v>
      </c>
      <c r="B32" s="2" t="s">
        <v>209</v>
      </c>
    </row>
    <row r="33" spans="1:2" x14ac:dyDescent="0.35">
      <c r="A33" t="s">
        <v>181</v>
      </c>
      <c r="B33" s="2" t="s">
        <v>203</v>
      </c>
    </row>
    <row r="34" spans="1:2" x14ac:dyDescent="0.35">
      <c r="A34" t="s">
        <v>109</v>
      </c>
      <c r="B34" s="2" t="s">
        <v>213</v>
      </c>
    </row>
    <row r="35" spans="1:2" x14ac:dyDescent="0.35">
      <c r="A35" t="s">
        <v>104</v>
      </c>
      <c r="B35" s="2" t="s">
        <v>260</v>
      </c>
    </row>
    <row r="36" spans="1:2" x14ac:dyDescent="0.35">
      <c r="A36" t="s">
        <v>174</v>
      </c>
      <c r="B36" s="2" t="s">
        <v>197</v>
      </c>
    </row>
    <row r="37" spans="1:2" x14ac:dyDescent="0.35">
      <c r="A37" t="s">
        <v>175</v>
      </c>
      <c r="B37" s="2" t="s">
        <v>198</v>
      </c>
    </row>
    <row r="38" spans="1:2" x14ac:dyDescent="0.35">
      <c r="A38" t="s">
        <v>111</v>
      </c>
      <c r="B38" s="2" t="s">
        <v>214</v>
      </c>
    </row>
    <row r="39" spans="1:2" x14ac:dyDescent="0.35">
      <c r="A39" t="s">
        <v>176</v>
      </c>
      <c r="B39" s="2" t="s">
        <v>253</v>
      </c>
    </row>
    <row r="40" spans="1:2" x14ac:dyDescent="0.35">
      <c r="A40" t="s">
        <v>112</v>
      </c>
      <c r="B40" s="2" t="s">
        <v>112</v>
      </c>
    </row>
    <row r="41" spans="1:2" x14ac:dyDescent="0.35">
      <c r="A41" t="s">
        <v>114</v>
      </c>
      <c r="B41" s="2" t="s">
        <v>216</v>
      </c>
    </row>
    <row r="42" spans="1:2" x14ac:dyDescent="0.35">
      <c r="A42" t="s">
        <v>115</v>
      </c>
      <c r="B42" s="2" t="s">
        <v>115</v>
      </c>
    </row>
    <row r="43" spans="1:2" x14ac:dyDescent="0.35">
      <c r="A43" t="s">
        <v>139</v>
      </c>
      <c r="B43" s="2" t="s">
        <v>268</v>
      </c>
    </row>
    <row r="44" spans="1:2" x14ac:dyDescent="0.35">
      <c r="A44" t="s">
        <v>155</v>
      </c>
      <c r="B44" s="2" t="s">
        <v>240</v>
      </c>
    </row>
    <row r="45" spans="1:2" x14ac:dyDescent="0.35">
      <c r="A45" t="s">
        <v>163</v>
      </c>
      <c r="B45" s="2" t="s">
        <v>245</v>
      </c>
    </row>
    <row r="46" spans="1:2" x14ac:dyDescent="0.35">
      <c r="A46" t="s">
        <v>145</v>
      </c>
      <c r="B46" s="2" t="s">
        <v>232</v>
      </c>
    </row>
    <row r="47" spans="1:2" x14ac:dyDescent="0.35">
      <c r="A47" t="s">
        <v>121</v>
      </c>
      <c r="B47" s="2" t="s">
        <v>266</v>
      </c>
    </row>
    <row r="48" spans="1:2" x14ac:dyDescent="0.35">
      <c r="A48" t="s">
        <v>100</v>
      </c>
      <c r="B48" s="2" t="s">
        <v>259</v>
      </c>
    </row>
    <row r="49" spans="1:2" x14ac:dyDescent="0.35">
      <c r="A49" t="s">
        <v>124</v>
      </c>
      <c r="B49" s="2" t="s">
        <v>220</v>
      </c>
    </row>
    <row r="50" spans="1:2" x14ac:dyDescent="0.35">
      <c r="A50" t="s">
        <v>113</v>
      </c>
      <c r="B50" s="2" t="s">
        <v>215</v>
      </c>
    </row>
    <row r="51" spans="1:2" x14ac:dyDescent="0.35">
      <c r="A51" t="s">
        <v>126</v>
      </c>
      <c r="B51" s="2" t="s">
        <v>222</v>
      </c>
    </row>
    <row r="52" spans="1:2" x14ac:dyDescent="0.35">
      <c r="A52" t="s">
        <v>127</v>
      </c>
      <c r="B52" s="2" t="s">
        <v>127</v>
      </c>
    </row>
    <row r="53" spans="1:2" x14ac:dyDescent="0.35">
      <c r="A53" t="s">
        <v>130</v>
      </c>
      <c r="B53" s="2" t="s">
        <v>130</v>
      </c>
    </row>
    <row r="54" spans="1:2" x14ac:dyDescent="0.35">
      <c r="A54" t="s">
        <v>131</v>
      </c>
      <c r="B54" s="2" t="s">
        <v>225</v>
      </c>
    </row>
    <row r="55" spans="1:2" x14ac:dyDescent="0.35">
      <c r="A55" t="s">
        <v>132</v>
      </c>
      <c r="B55" s="2" t="s">
        <v>226</v>
      </c>
    </row>
    <row r="56" spans="1:2" x14ac:dyDescent="0.35">
      <c r="A56" t="s">
        <v>118</v>
      </c>
      <c r="B56" s="2" t="s">
        <v>217</v>
      </c>
    </row>
    <row r="57" spans="1:2" x14ac:dyDescent="0.35">
      <c r="A57" t="s">
        <v>117</v>
      </c>
      <c r="B57" s="2" t="s">
        <v>264</v>
      </c>
    </row>
    <row r="58" spans="1:2" x14ac:dyDescent="0.35">
      <c r="A58" t="s">
        <v>140</v>
      </c>
      <c r="B58" s="2" t="s">
        <v>140</v>
      </c>
    </row>
    <row r="59" spans="1:2" x14ac:dyDescent="0.35">
      <c r="A59" t="s">
        <v>142</v>
      </c>
      <c r="B59" s="2" t="s">
        <v>230</v>
      </c>
    </row>
    <row r="60" spans="1:2" x14ac:dyDescent="0.35">
      <c r="A60" t="s">
        <v>162</v>
      </c>
      <c r="B60" s="2" t="s">
        <v>244</v>
      </c>
    </row>
    <row r="61" spans="1:2" x14ac:dyDescent="0.35">
      <c r="A61" t="s">
        <v>141</v>
      </c>
      <c r="B61" s="2" t="s">
        <v>269</v>
      </c>
    </row>
    <row r="62" spans="1:2" x14ac:dyDescent="0.35">
      <c r="A62" t="s">
        <v>150</v>
      </c>
      <c r="B62" s="2" t="s">
        <v>274</v>
      </c>
    </row>
    <row r="63" spans="1:2" x14ac:dyDescent="0.35">
      <c r="A63" t="s">
        <v>158</v>
      </c>
      <c r="B63" s="2" t="s">
        <v>275</v>
      </c>
    </row>
    <row r="64" spans="1:2" x14ac:dyDescent="0.35">
      <c r="A64" t="s">
        <v>143</v>
      </c>
      <c r="B64" s="2" t="s">
        <v>270</v>
      </c>
    </row>
    <row r="65" spans="1:2" x14ac:dyDescent="0.35">
      <c r="A65" t="s">
        <v>123</v>
      </c>
      <c r="B65" s="2" t="s">
        <v>242</v>
      </c>
    </row>
    <row r="66" spans="1:2" x14ac:dyDescent="0.35">
      <c r="A66" t="s">
        <v>120</v>
      </c>
      <c r="B66" s="2" t="s">
        <v>218</v>
      </c>
    </row>
    <row r="67" spans="1:2" x14ac:dyDescent="0.35">
      <c r="A67" t="s">
        <v>129</v>
      </c>
      <c r="B67" s="2" t="s">
        <v>224</v>
      </c>
    </row>
    <row r="68" spans="1:2" x14ac:dyDescent="0.35">
      <c r="A68" t="s">
        <v>138</v>
      </c>
      <c r="B68" s="2" t="s">
        <v>229</v>
      </c>
    </row>
    <row r="69" spans="1:2" x14ac:dyDescent="0.35">
      <c r="A69" t="s">
        <v>122</v>
      </c>
      <c r="B69" s="2" t="s">
        <v>219</v>
      </c>
    </row>
    <row r="70" spans="1:2" x14ac:dyDescent="0.35">
      <c r="A70" t="s">
        <v>148</v>
      </c>
      <c r="B70" s="2" t="s">
        <v>234</v>
      </c>
    </row>
    <row r="71" spans="1:2" x14ac:dyDescent="0.35">
      <c r="A71" t="s">
        <v>159</v>
      </c>
      <c r="B71" s="2" t="s">
        <v>273</v>
      </c>
    </row>
    <row r="72" spans="1:2" x14ac:dyDescent="0.35">
      <c r="A72" t="s">
        <v>151</v>
      </c>
      <c r="B72" s="2" t="s">
        <v>236</v>
      </c>
    </row>
    <row r="73" spans="1:2" x14ac:dyDescent="0.35">
      <c r="A73" t="s">
        <v>179</v>
      </c>
      <c r="B73" s="2" t="s">
        <v>201</v>
      </c>
    </row>
    <row r="74" spans="1:2" x14ac:dyDescent="0.35">
      <c r="A74" t="s">
        <v>149</v>
      </c>
      <c r="B74" s="2" t="s">
        <v>235</v>
      </c>
    </row>
    <row r="75" spans="1:2" x14ac:dyDescent="0.35">
      <c r="A75" t="s">
        <v>154</v>
      </c>
      <c r="B75" s="2" t="s">
        <v>239</v>
      </c>
    </row>
    <row r="76" spans="1:2" x14ac:dyDescent="0.35">
      <c r="A76" t="s">
        <v>172</v>
      </c>
      <c r="B76" s="2" t="s">
        <v>195</v>
      </c>
    </row>
    <row r="77" spans="1:2" x14ac:dyDescent="0.35">
      <c r="A77" t="s">
        <v>106</v>
      </c>
      <c r="B77" s="2" t="s">
        <v>211</v>
      </c>
    </row>
    <row r="78" spans="1:2" x14ac:dyDescent="0.35">
      <c r="A78" t="s">
        <v>184</v>
      </c>
      <c r="B78" s="2" t="s">
        <v>254</v>
      </c>
    </row>
    <row r="79" spans="1:2" x14ac:dyDescent="0.35">
      <c r="A79" t="s">
        <v>156</v>
      </c>
      <c r="B79" s="2" t="s">
        <v>156</v>
      </c>
    </row>
    <row r="80" spans="1:2" x14ac:dyDescent="0.35">
      <c r="A80" t="s">
        <v>171</v>
      </c>
      <c r="B80" s="2" t="s">
        <v>194</v>
      </c>
    </row>
    <row r="81" spans="1:2" x14ac:dyDescent="0.35">
      <c r="A81" t="s">
        <v>157</v>
      </c>
      <c r="B81" s="2" t="s">
        <v>241</v>
      </c>
    </row>
    <row r="82" spans="1:2" x14ac:dyDescent="0.35">
      <c r="A82" t="s">
        <v>128</v>
      </c>
      <c r="B82" s="2" t="s">
        <v>223</v>
      </c>
    </row>
    <row r="83" spans="1:2" x14ac:dyDescent="0.35">
      <c r="A83" t="s">
        <v>170</v>
      </c>
      <c r="B83" s="2" t="s">
        <v>251</v>
      </c>
    </row>
    <row r="84" spans="1:2" x14ac:dyDescent="0.35">
      <c r="A84" t="s">
        <v>105</v>
      </c>
      <c r="B84" s="2" t="s">
        <v>261</v>
      </c>
    </row>
    <row r="85" spans="1:2" x14ac:dyDescent="0.35">
      <c r="A85" t="s">
        <v>192</v>
      </c>
      <c r="B85" s="2" t="s">
        <v>206</v>
      </c>
    </row>
    <row r="86" spans="1:2" x14ac:dyDescent="0.35">
      <c r="A86" t="s">
        <v>135</v>
      </c>
      <c r="B86" s="2" t="s">
        <v>276</v>
      </c>
    </row>
    <row r="87" spans="1:2" x14ac:dyDescent="0.35">
      <c r="A87" t="s">
        <v>107</v>
      </c>
      <c r="B87" s="2" t="s">
        <v>262</v>
      </c>
    </row>
    <row r="88" spans="1:2" x14ac:dyDescent="0.35">
      <c r="A88" t="s">
        <v>110</v>
      </c>
      <c r="B88" s="2" t="s">
        <v>263</v>
      </c>
    </row>
    <row r="89" spans="1:2" x14ac:dyDescent="0.35">
      <c r="A89" t="s">
        <v>119</v>
      </c>
      <c r="B89" s="2" t="s">
        <v>265</v>
      </c>
    </row>
    <row r="90" spans="1:2" x14ac:dyDescent="0.35">
      <c r="A90" t="s">
        <v>165</v>
      </c>
      <c r="B90" s="2" t="s">
        <v>247</v>
      </c>
    </row>
    <row r="91" spans="1:2" x14ac:dyDescent="0.35">
      <c r="A91" t="s">
        <v>167</v>
      </c>
      <c r="B91" s="2" t="s">
        <v>249</v>
      </c>
    </row>
    <row r="92" spans="1:2" x14ac:dyDescent="0.35">
      <c r="A92" t="s">
        <v>168</v>
      </c>
      <c r="B92" s="2" t="s">
        <v>168</v>
      </c>
    </row>
    <row r="93" spans="1:2" x14ac:dyDescent="0.35">
      <c r="A93" t="s">
        <v>166</v>
      </c>
      <c r="B93" s="2" t="s">
        <v>248</v>
      </c>
    </row>
    <row r="94" spans="1:2" x14ac:dyDescent="0.35">
      <c r="A94" t="s">
        <v>160</v>
      </c>
      <c r="B94" s="2" t="s">
        <v>272</v>
      </c>
    </row>
    <row r="95" spans="1:2" x14ac:dyDescent="0.35">
      <c r="A95" t="s">
        <v>161</v>
      </c>
      <c r="B95" s="2" t="s">
        <v>243</v>
      </c>
    </row>
  </sheetData>
  <sortState xmlns:xlrd2="http://schemas.microsoft.com/office/spreadsheetml/2017/richdata2" ref="A2:B95">
    <sortCondition ref="B2:B95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Valeurs actuelles</vt:lpstr>
      <vt:lpstr>Valeurs souhaitées</vt:lpstr>
      <vt:lpstr>Comparaison</vt:lpstr>
      <vt:lpstr>Liste des valeurs</vt:lpstr>
      <vt:lpstr>Tables</vt:lpstr>
      <vt:lpstr>Barrett Org</vt:lpstr>
      <vt:lpstr>Choix</vt:lpstr>
      <vt:lpstr>Domaines</vt:lpstr>
      <vt:lpstr>'Valeurs actuelles'!Zone_d_impression</vt:lpstr>
      <vt:lpstr>'Valeurs souhaitées'!Zone_d_impression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Michaud</dc:creator>
  <cp:lastModifiedBy>Claude Michaud</cp:lastModifiedBy>
  <cp:lastPrinted>2019-03-01T12:32:02Z</cp:lastPrinted>
  <dcterms:created xsi:type="dcterms:W3CDTF">2014-05-23T14:33:30Z</dcterms:created>
  <dcterms:modified xsi:type="dcterms:W3CDTF">2022-08-12T07:35:41Z</dcterms:modified>
</cp:coreProperties>
</file>