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rive partagés\My-SBM Discover\Activités et outils\04. Stratégie et gouvernance\Matrice de matérialité\Instruments\"/>
    </mc:Choice>
  </mc:AlternateContent>
  <xr:revisionPtr revIDLastSave="0" documentId="13_ncr:1_{FD2C7838-F7B1-402F-8FD4-49F13EA8629A}" xr6:coauthVersionLast="47" xr6:coauthVersionMax="47" xr10:uidLastSave="{00000000-0000-0000-0000-000000000000}"/>
  <bookViews>
    <workbookView xWindow="-93" yWindow="-93" windowWidth="19386" windowHeight="10266" xr2:uid="{00000000-000D-0000-FFFF-FFFF00000000}"/>
  </bookViews>
  <sheets>
    <sheet name="Comparaison des prestations" sheetId="1" r:id="rId1"/>
    <sheet name="Echelles" sheetId="2" r:id="rId2"/>
  </sheets>
  <definedNames>
    <definedName name="Echelle1">Echelles!$A$2:$A$5</definedName>
    <definedName name="Echelle1V">Echelles!$A$2:$B$5</definedName>
    <definedName name="Echelle2">Echelles!$A$8:$A$11</definedName>
    <definedName name="Echelle2V">Echelles!$A$8:$B$11</definedName>
    <definedName name="Echelle3">Echelles!$A$14:$A$17</definedName>
    <definedName name="Echelle3V">Echelles!$A$14:$B$17</definedName>
    <definedName name="Echelle4">Echelles!$A$20:$A$22</definedName>
    <definedName name="Echelle4V">Echelles!$A$20:$B$22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I13" i="1"/>
  <c r="K13" i="1"/>
  <c r="M13" i="1"/>
  <c r="E14" i="1"/>
  <c r="G14" i="1"/>
  <c r="I14" i="1"/>
  <c r="K14" i="1"/>
  <c r="M14" i="1"/>
  <c r="E15" i="1"/>
  <c r="G15" i="1"/>
  <c r="I15" i="1"/>
  <c r="K15" i="1"/>
  <c r="M15" i="1"/>
  <c r="E16" i="1"/>
  <c r="G16" i="1"/>
  <c r="I16" i="1"/>
  <c r="K16" i="1"/>
  <c r="M16" i="1"/>
  <c r="E17" i="1"/>
  <c r="G17" i="1"/>
  <c r="I17" i="1"/>
  <c r="K17" i="1"/>
  <c r="M17" i="1"/>
  <c r="E18" i="1"/>
  <c r="G18" i="1"/>
  <c r="I18" i="1"/>
  <c r="K18" i="1"/>
  <c r="M18" i="1"/>
  <c r="E19" i="1"/>
  <c r="G19" i="1"/>
  <c r="I19" i="1"/>
  <c r="K19" i="1"/>
  <c r="M19" i="1"/>
  <c r="E20" i="1"/>
  <c r="G20" i="1"/>
  <c r="I20" i="1"/>
  <c r="K20" i="1"/>
  <c r="M20" i="1"/>
  <c r="E21" i="1"/>
  <c r="G21" i="1"/>
  <c r="I21" i="1"/>
  <c r="K21" i="1"/>
  <c r="M21" i="1"/>
  <c r="E22" i="1"/>
  <c r="G22" i="1"/>
  <c r="I22" i="1"/>
  <c r="K22" i="1"/>
  <c r="M22" i="1"/>
  <c r="E23" i="1"/>
  <c r="G23" i="1"/>
  <c r="I23" i="1"/>
  <c r="K23" i="1"/>
  <c r="M23" i="1"/>
  <c r="E24" i="1"/>
  <c r="G24" i="1"/>
  <c r="I24" i="1"/>
  <c r="K24" i="1"/>
  <c r="M24" i="1"/>
  <c r="E25" i="1"/>
  <c r="G25" i="1"/>
  <c r="I25" i="1"/>
  <c r="K25" i="1"/>
  <c r="M25" i="1"/>
  <c r="E26" i="1"/>
  <c r="G26" i="1"/>
  <c r="I26" i="1"/>
  <c r="K26" i="1"/>
  <c r="M26" i="1"/>
  <c r="E27" i="1"/>
  <c r="G27" i="1"/>
  <c r="I27" i="1"/>
  <c r="K27" i="1"/>
  <c r="M27" i="1"/>
  <c r="E28" i="1"/>
  <c r="G28" i="1"/>
  <c r="I28" i="1"/>
  <c r="K28" i="1"/>
  <c r="M28" i="1"/>
  <c r="E29" i="1"/>
  <c r="G29" i="1"/>
  <c r="I29" i="1"/>
  <c r="K29" i="1"/>
  <c r="M29" i="1"/>
  <c r="E4" i="1"/>
  <c r="G4" i="1"/>
  <c r="I4" i="1"/>
  <c r="K4" i="1"/>
  <c r="M4" i="1"/>
  <c r="E5" i="1"/>
  <c r="G5" i="1"/>
  <c r="I5" i="1"/>
  <c r="K5" i="1"/>
  <c r="M5" i="1"/>
  <c r="E6" i="1"/>
  <c r="G6" i="1"/>
  <c r="I6" i="1"/>
  <c r="K6" i="1"/>
  <c r="M6" i="1"/>
  <c r="E7" i="1"/>
  <c r="G7" i="1"/>
  <c r="I7" i="1"/>
  <c r="K7" i="1"/>
  <c r="M7" i="1"/>
  <c r="E65" i="1"/>
  <c r="F65" i="1"/>
  <c r="G65" i="1"/>
  <c r="H65" i="1"/>
  <c r="I65" i="1"/>
  <c r="J65" i="1"/>
  <c r="K65" i="1"/>
  <c r="L65" i="1"/>
  <c r="M65" i="1"/>
  <c r="N65" i="1"/>
  <c r="O65" i="1"/>
  <c r="D65" i="1"/>
  <c r="N48" i="1"/>
  <c r="L48" i="1"/>
  <c r="J48" i="1"/>
  <c r="H48" i="1"/>
  <c r="F48" i="1"/>
  <c r="D48" i="1"/>
  <c r="N34" i="1"/>
  <c r="L34" i="1"/>
  <c r="J34" i="1"/>
  <c r="H34" i="1"/>
  <c r="F34" i="1"/>
  <c r="O60" i="1"/>
  <c r="O59" i="1"/>
  <c r="O58" i="1"/>
  <c r="O57" i="1"/>
  <c r="O56" i="1"/>
  <c r="O55" i="1"/>
  <c r="O54" i="1"/>
  <c r="O53" i="1"/>
  <c r="O52" i="1"/>
  <c r="O51" i="1"/>
  <c r="O50" i="1"/>
  <c r="O49" i="1"/>
  <c r="M60" i="1"/>
  <c r="M59" i="1"/>
  <c r="M58" i="1"/>
  <c r="M57" i="1"/>
  <c r="M56" i="1"/>
  <c r="M55" i="1"/>
  <c r="M54" i="1"/>
  <c r="M53" i="1"/>
  <c r="M52" i="1"/>
  <c r="M51" i="1"/>
  <c r="M50" i="1"/>
  <c r="M49" i="1"/>
  <c r="L61" i="1" s="1"/>
  <c r="K60" i="1"/>
  <c r="K59" i="1"/>
  <c r="K58" i="1"/>
  <c r="K57" i="1"/>
  <c r="K56" i="1"/>
  <c r="K55" i="1"/>
  <c r="K54" i="1"/>
  <c r="K53" i="1"/>
  <c r="K52" i="1"/>
  <c r="K51" i="1"/>
  <c r="K50" i="1"/>
  <c r="J61" i="1" s="1"/>
  <c r="K49" i="1"/>
  <c r="I60" i="1"/>
  <c r="I59" i="1"/>
  <c r="I58" i="1"/>
  <c r="I57" i="1"/>
  <c r="I56" i="1"/>
  <c r="I55" i="1"/>
  <c r="I54" i="1"/>
  <c r="I53" i="1"/>
  <c r="I52" i="1"/>
  <c r="I51" i="1"/>
  <c r="I50" i="1"/>
  <c r="I49" i="1"/>
  <c r="H61" i="1" s="1"/>
  <c r="G60" i="1"/>
  <c r="G59" i="1"/>
  <c r="G58" i="1"/>
  <c r="G57" i="1"/>
  <c r="G56" i="1"/>
  <c r="G55" i="1"/>
  <c r="G54" i="1"/>
  <c r="G53" i="1"/>
  <c r="G52" i="1"/>
  <c r="G51" i="1"/>
  <c r="G50" i="1"/>
  <c r="F61" i="1" s="1"/>
  <c r="F69" i="1" s="1"/>
  <c r="G49" i="1"/>
  <c r="E57" i="1"/>
  <c r="E56" i="1"/>
  <c r="E55" i="1"/>
  <c r="E54" i="1"/>
  <c r="E53" i="1"/>
  <c r="E52" i="1"/>
  <c r="E51" i="1"/>
  <c r="E50" i="1"/>
  <c r="E49" i="1"/>
  <c r="O43" i="1"/>
  <c r="O42" i="1"/>
  <c r="O41" i="1"/>
  <c r="O40" i="1"/>
  <c r="O39" i="1"/>
  <c r="O38" i="1"/>
  <c r="O37" i="1"/>
  <c r="O36" i="1"/>
  <c r="O35" i="1"/>
  <c r="M43" i="1"/>
  <c r="M42" i="1"/>
  <c r="M41" i="1"/>
  <c r="M40" i="1"/>
  <c r="M39" i="1"/>
  <c r="M38" i="1"/>
  <c r="M37" i="1"/>
  <c r="M36" i="1"/>
  <c r="M35" i="1"/>
  <c r="K43" i="1"/>
  <c r="K42" i="1"/>
  <c r="K41" i="1"/>
  <c r="K40" i="1"/>
  <c r="K39" i="1"/>
  <c r="K38" i="1"/>
  <c r="K37" i="1"/>
  <c r="K36" i="1"/>
  <c r="K35" i="1"/>
  <c r="I43" i="1"/>
  <c r="I42" i="1"/>
  <c r="I41" i="1"/>
  <c r="I40" i="1"/>
  <c r="H44" i="1" s="1"/>
  <c r="H68" i="1" s="1"/>
  <c r="I39" i="1"/>
  <c r="I38" i="1"/>
  <c r="I37" i="1"/>
  <c r="I36" i="1"/>
  <c r="I35" i="1"/>
  <c r="G43" i="1"/>
  <c r="G42" i="1"/>
  <c r="G41" i="1"/>
  <c r="G40" i="1"/>
  <c r="G39" i="1"/>
  <c r="G38" i="1"/>
  <c r="G37" i="1"/>
  <c r="G36" i="1"/>
  <c r="G35" i="1"/>
  <c r="J44" i="1"/>
  <c r="J68" i="1" s="1"/>
  <c r="E58" i="1"/>
  <c r="E59" i="1"/>
  <c r="E60" i="1"/>
  <c r="E36" i="1"/>
  <c r="E37" i="1"/>
  <c r="E38" i="1"/>
  <c r="E39" i="1"/>
  <c r="E40" i="1"/>
  <c r="E41" i="1"/>
  <c r="E42" i="1"/>
  <c r="E43" i="1"/>
  <c r="E35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N12" i="1"/>
  <c r="L12" i="1"/>
  <c r="J12" i="1"/>
  <c r="H12" i="1"/>
  <c r="F12" i="1"/>
  <c r="D34" i="1"/>
  <c r="D12" i="1"/>
  <c r="O7" i="1"/>
  <c r="O6" i="1"/>
  <c r="O5" i="1"/>
  <c r="O4" i="1"/>
  <c r="N61" i="1" l="1"/>
  <c r="N44" i="1"/>
  <c r="N68" i="1" s="1"/>
  <c r="L44" i="1"/>
  <c r="L68" i="1" s="1"/>
  <c r="H30" i="1"/>
  <c r="H67" i="1" s="1"/>
  <c r="F30" i="1"/>
  <c r="F67" i="1" s="1"/>
  <c r="D30" i="1"/>
  <c r="D67" i="1" s="1"/>
  <c r="J30" i="1"/>
  <c r="J67" i="1" s="1"/>
  <c r="L69" i="1"/>
  <c r="F44" i="1"/>
  <c r="F68" i="1" s="1"/>
  <c r="L30" i="1"/>
  <c r="L67" i="1" s="1"/>
  <c r="N69" i="1"/>
  <c r="J69" i="1"/>
  <c r="N30" i="1"/>
  <c r="N67" i="1" s="1"/>
  <c r="H69" i="1"/>
  <c r="D44" i="1"/>
  <c r="D68" i="1" s="1"/>
  <c r="D61" i="1"/>
  <c r="D69" i="1" s="1"/>
  <c r="L8" i="1"/>
  <c r="L66" i="1" s="1"/>
  <c r="N8" i="1"/>
  <c r="N66" i="1" s="1"/>
  <c r="J8" i="1"/>
  <c r="J66" i="1" s="1"/>
  <c r="H8" i="1"/>
  <c r="H66" i="1" s="1"/>
  <c r="D8" i="1"/>
  <c r="D66" i="1" s="1"/>
  <c r="F8" i="1"/>
  <c r="F66" i="1" s="1"/>
  <c r="F70" i="1" l="1"/>
  <c r="D70" i="1"/>
  <c r="H70" i="1"/>
  <c r="J70" i="1"/>
  <c r="N70" i="1"/>
  <c r="L70" i="1"/>
</calcChain>
</file>

<file path=xl/sharedStrings.xml><?xml version="1.0" encoding="utf-8"?>
<sst xmlns="http://schemas.openxmlformats.org/spreadsheetml/2006/main" count="243" uniqueCount="78">
  <si>
    <t>Questions relatives à ton contexte personnel</t>
  </si>
  <si>
    <t>Aucun</t>
  </si>
  <si>
    <t>Faible</t>
  </si>
  <si>
    <t>Moyen</t>
  </si>
  <si>
    <t>Fort</t>
  </si>
  <si>
    <t>Echelle 1</t>
  </si>
  <si>
    <t>Echelle 2</t>
  </si>
  <si>
    <t>Aucune</t>
  </si>
  <si>
    <t>Moyenne</t>
  </si>
  <si>
    <t>Forte</t>
  </si>
  <si>
    <r>
      <t>Quel est le degré d’</t>
    </r>
    <r>
      <rPr>
        <sz val="10"/>
        <color theme="1"/>
        <rFont val="Open Sans SemiBold"/>
      </rPr>
      <t>investissement personnel</t>
    </r>
    <r>
      <rPr>
        <sz val="10"/>
        <color theme="1"/>
        <rFont val="Open Sans"/>
      </rPr>
      <t xml:space="preserve"> que te demande cette prestation en temps et énergie ?</t>
    </r>
  </si>
  <si>
    <r>
      <t xml:space="preserve">Quel est la hauteur du </t>
    </r>
    <r>
      <rPr>
        <sz val="10"/>
        <color theme="1"/>
        <rFont val="Open Sans SemiBold"/>
      </rPr>
      <t>risque financier</t>
    </r>
    <r>
      <rPr>
        <sz val="10"/>
        <color theme="1"/>
        <rFont val="Open Sans"/>
      </rPr>
      <t xml:space="preserve"> que tu dois engager pour cette prestation ?</t>
    </r>
  </si>
  <si>
    <r>
      <t xml:space="preserve">Cette prestation peut-elle affecter négativement ton </t>
    </r>
    <r>
      <rPr>
        <sz val="10"/>
        <color theme="1"/>
        <rFont val="Open Sans SemiBold"/>
      </rPr>
      <t>bien être mental et physique</t>
    </r>
    <r>
      <rPr>
        <sz val="10"/>
        <color theme="1"/>
        <rFont val="Open Sans"/>
      </rPr>
      <t xml:space="preserve"> ?</t>
    </r>
  </si>
  <si>
    <r>
      <t xml:space="preserve">Une </t>
    </r>
    <r>
      <rPr>
        <sz val="10"/>
        <color theme="1"/>
        <rFont val="Open Sans SemiBold"/>
      </rPr>
      <t>absence de garantie de succès</t>
    </r>
    <r>
      <rPr>
        <sz val="10"/>
        <color theme="1"/>
        <rFont val="Open Sans"/>
      </rPr>
      <t xml:space="preserve"> de cette prestation peut-elle te stresser ?</t>
    </r>
  </si>
  <si>
    <t>#</t>
  </si>
  <si>
    <r>
      <t>Quelle est la difficulté d’</t>
    </r>
    <r>
      <rPr>
        <sz val="10"/>
        <color theme="1"/>
        <rFont val="Open Sans SemiBold"/>
      </rPr>
      <t>accès au financement</t>
    </r>
    <r>
      <rPr>
        <sz val="10"/>
        <color theme="1"/>
        <rFont val="Open Sans"/>
      </rPr>
      <t xml:space="preserve"> pour cette prestation ?</t>
    </r>
  </si>
  <si>
    <r>
      <t xml:space="preserve">L’évolution des technologies pour cette prestation exige une </t>
    </r>
    <r>
      <rPr>
        <sz val="10"/>
        <color theme="1"/>
        <rFont val="Open Sans SemiBold"/>
      </rPr>
      <t>innovation constante</t>
    </r>
    <r>
      <rPr>
        <sz val="10"/>
        <color theme="1"/>
        <rFont val="Open Sans"/>
      </rPr>
      <t> ?</t>
    </r>
  </si>
  <si>
    <r>
      <t xml:space="preserve">Quelle est la </t>
    </r>
    <r>
      <rPr>
        <sz val="10"/>
        <color theme="1"/>
        <rFont val="Open Sans SemiBold"/>
      </rPr>
      <t>dépendance</t>
    </r>
    <r>
      <rPr>
        <sz val="10"/>
        <color theme="1"/>
        <rFont val="Open Sans"/>
      </rPr>
      <t xml:space="preserve"> de cette prestation à des technologies spécifiques ?</t>
    </r>
  </si>
  <si>
    <r>
      <t>Quel est l’</t>
    </r>
    <r>
      <rPr>
        <sz val="10"/>
        <color theme="1"/>
        <rFont val="Open Sans SemiBold"/>
      </rPr>
      <t>impact environnemental</t>
    </r>
    <r>
      <rPr>
        <sz val="10"/>
        <color theme="1"/>
        <rFont val="Open Sans"/>
      </rPr>
      <t xml:space="preserve"> de cette prestation (émissions, déchets) ?</t>
    </r>
  </si>
  <si>
    <r>
      <t xml:space="preserve">Quelle est la réponse de cette prestation aux </t>
    </r>
    <r>
      <rPr>
        <sz val="10"/>
        <color theme="1"/>
        <rFont val="Open Sans SemiBold"/>
      </rPr>
      <t>réglementations environnementales</t>
    </r>
    <r>
      <rPr>
        <sz val="10"/>
        <color theme="1"/>
        <rFont val="Open Sans"/>
      </rPr>
      <t> ?</t>
    </r>
  </si>
  <si>
    <r>
      <t xml:space="preserve">Quelle est la contribution de cette prestation à la </t>
    </r>
    <r>
      <rPr>
        <sz val="10"/>
        <color theme="1"/>
        <rFont val="Open Sans SemiBold"/>
      </rPr>
      <t>responsabilité sociale</t>
    </r>
    <r>
      <rPr>
        <sz val="10"/>
        <color theme="1"/>
        <rFont val="Open Sans"/>
      </rPr>
      <t xml:space="preserve"> de l'entreprise ?</t>
    </r>
  </si>
  <si>
    <r>
      <t>Quelle est la conformité de cette prestation à l’</t>
    </r>
    <r>
      <rPr>
        <sz val="10"/>
        <color theme="1"/>
        <rFont val="Open Sans SemiBold"/>
      </rPr>
      <t>éthique des affaires et transparence</t>
    </r>
    <r>
      <rPr>
        <sz val="10"/>
        <color theme="1"/>
        <rFont val="Open Sans"/>
      </rPr>
      <t> ?</t>
    </r>
  </si>
  <si>
    <r>
      <t xml:space="preserve">Quelle est la réponse de cette prestation à la </t>
    </r>
    <r>
      <rPr>
        <sz val="10"/>
        <color theme="1"/>
        <rFont val="Open Sans SemiBold"/>
      </rPr>
      <t>demande</t>
    </r>
    <r>
      <rPr>
        <sz val="10"/>
        <color theme="1"/>
        <rFont val="Open Sans"/>
      </rPr>
      <t xml:space="preserve"> des consommateurs ?</t>
    </r>
  </si>
  <si>
    <r>
      <t xml:space="preserve">Quelle est la </t>
    </r>
    <r>
      <rPr>
        <sz val="10"/>
        <color theme="1"/>
        <rFont val="Open Sans SemiBold"/>
      </rPr>
      <t>facilité de segmentation</t>
    </r>
    <r>
      <rPr>
        <sz val="10"/>
        <color theme="1"/>
        <rFont val="Open Sans"/>
      </rPr>
      <t xml:space="preserve"> et de ciblage du marché pour cette prestation ?</t>
    </r>
  </si>
  <si>
    <r>
      <t xml:space="preserve">Quelle est la </t>
    </r>
    <r>
      <rPr>
        <sz val="10"/>
        <color theme="1"/>
        <rFont val="Open Sans SemiBold"/>
      </rPr>
      <t>cohérence</t>
    </r>
    <r>
      <rPr>
        <sz val="10"/>
        <color theme="1"/>
        <rFont val="Open Sans"/>
      </rPr>
      <t xml:space="preserve"> de cette prestation avec les valeurs de l'entreprise ?</t>
    </r>
  </si>
  <si>
    <r>
      <t xml:space="preserve">Quelle est l’intégration de cette prestation dans la </t>
    </r>
    <r>
      <rPr>
        <sz val="10"/>
        <color theme="1"/>
        <rFont val="Open Sans SemiBold"/>
      </rPr>
      <t>culture de l'entreprise</t>
    </r>
    <r>
      <rPr>
        <sz val="10"/>
        <color theme="1"/>
        <rFont val="Open Sans"/>
      </rPr>
      <t> ?</t>
    </r>
  </si>
  <si>
    <r>
      <t>Quelle est la contribution de cette prestation pour l’efficacité et l’</t>
    </r>
    <r>
      <rPr>
        <sz val="10"/>
        <color theme="1"/>
        <rFont val="Open Sans SemiBold"/>
      </rPr>
      <t>optimisation des processus</t>
    </r>
    <r>
      <rPr>
        <sz val="10"/>
        <color theme="1"/>
        <rFont val="Open Sans"/>
      </rPr>
      <t xml:space="preserve"> ?</t>
    </r>
  </si>
  <si>
    <r>
      <t xml:space="preserve">Quelle est l’implication de cette prestation pour la </t>
    </r>
    <r>
      <rPr>
        <sz val="10"/>
        <color theme="1"/>
        <rFont val="Open Sans SemiBold"/>
      </rPr>
      <t>capacité de production et logistique</t>
    </r>
    <r>
      <rPr>
        <sz val="10"/>
        <color theme="1"/>
        <rFont val="Open Sans"/>
      </rPr>
      <t> ?</t>
    </r>
  </si>
  <si>
    <r>
      <t>Quelle est la contribution de cette prestation à la construction de l'</t>
    </r>
    <r>
      <rPr>
        <sz val="10"/>
        <color theme="1"/>
        <rFont val="Open Sans SemiBold"/>
      </rPr>
      <t>image de marque</t>
    </r>
    <r>
      <rPr>
        <sz val="10"/>
        <color theme="1"/>
        <rFont val="Open Sans"/>
      </rPr>
      <t> ?</t>
    </r>
  </si>
  <si>
    <r>
      <t xml:space="preserve">Quelle est la contribution de cette prestation au </t>
    </r>
    <r>
      <rPr>
        <sz val="10"/>
        <color theme="1"/>
        <rFont val="Open Sans SemiBold"/>
      </rPr>
      <t>positionnement de la marque</t>
    </r>
    <r>
      <rPr>
        <sz val="10"/>
        <color theme="1"/>
        <rFont val="Open Sans"/>
      </rPr>
      <t xml:space="preserve"> sur le marché ?</t>
    </r>
  </si>
  <si>
    <r>
      <t xml:space="preserve">Quelle est la </t>
    </r>
    <r>
      <rPr>
        <sz val="10"/>
        <color theme="1"/>
        <rFont val="Open Sans SemiBold"/>
      </rPr>
      <t>facilité de communication</t>
    </r>
    <r>
      <rPr>
        <sz val="10"/>
        <color theme="1"/>
        <rFont val="Open Sans"/>
      </rPr>
      <t xml:space="preserve"> à propos de cette prestation ?</t>
    </r>
  </si>
  <si>
    <r>
      <t xml:space="preserve">Quel est le risque de </t>
    </r>
    <r>
      <rPr>
        <sz val="10"/>
        <color theme="1"/>
        <rFont val="Open Sans SemiBold"/>
      </rPr>
      <t>concurrence de prix</t>
    </r>
    <r>
      <rPr>
        <sz val="10"/>
        <color theme="1"/>
        <rFont val="Open Sans"/>
      </rPr>
      <t xml:space="preserve">  pour cette prestation sur le marché ?</t>
    </r>
  </si>
  <si>
    <t>Questions relatives au contexte de ton entreprise</t>
  </si>
  <si>
    <t>Echelle 3</t>
  </si>
  <si>
    <t>Bonne</t>
  </si>
  <si>
    <t>Questions relatives à la contribution aux enjeux planétaires</t>
  </si>
  <si>
    <r>
      <t>Stabiliser la concentration des gaz à effet de serre ? (</t>
    </r>
    <r>
      <rPr>
        <sz val="10"/>
        <color theme="1"/>
        <rFont val="Open Sans SemiBold"/>
      </rPr>
      <t>Changement climatique</t>
    </r>
    <r>
      <rPr>
        <sz val="10"/>
        <color theme="1"/>
        <rFont val="Open Sans"/>
      </rPr>
      <t>) ;</t>
    </r>
  </si>
  <si>
    <r>
      <t>Réduire la libération de toxines et de polluants divers ? (</t>
    </r>
    <r>
      <rPr>
        <sz val="10"/>
        <color theme="1"/>
        <rFont val="Open Sans SemiBold"/>
      </rPr>
      <t>Pollution chimique</t>
    </r>
    <r>
      <rPr>
        <sz val="10"/>
        <color theme="1"/>
        <rFont val="Open Sans"/>
      </rPr>
      <t>) ;</t>
    </r>
  </si>
  <si>
    <r>
      <t>Equilibrer les flux d'azote et de phosphore, restaurant les cycles biogéochimiques ? (</t>
    </r>
    <r>
      <rPr>
        <sz val="10"/>
        <color theme="1"/>
        <rFont val="Open Sans SemiBold"/>
      </rPr>
      <t>Charge en azote et phosphore</t>
    </r>
    <r>
      <rPr>
        <sz val="10"/>
        <color theme="1"/>
        <rFont val="Open Sans"/>
      </rPr>
      <t>) ;</t>
    </r>
  </si>
  <si>
    <r>
      <t>Prévenir l'acidification des océans due au CO2 ?
(</t>
    </r>
    <r>
      <rPr>
        <sz val="10"/>
        <color theme="1"/>
        <rFont val="Open Sans SemiBold"/>
      </rPr>
      <t>Acidification des océans</t>
    </r>
    <r>
      <rPr>
        <sz val="10"/>
        <color theme="1"/>
        <rFont val="Open Sans"/>
      </rPr>
      <t>) ;</t>
    </r>
  </si>
  <si>
    <r>
      <t>Utiliser l'eau de manière durable ?
(</t>
    </r>
    <r>
      <rPr>
        <sz val="10"/>
        <color theme="1"/>
        <rFont val="Open Sans SemiBold"/>
      </rPr>
      <t>Raréfaction de l’eau potable</t>
    </r>
    <r>
      <rPr>
        <sz val="10"/>
        <color theme="1"/>
        <rFont val="Open Sans"/>
      </rPr>
      <t>) ;</t>
    </r>
  </si>
  <si>
    <r>
      <t>Préserver les écosystèmes terrestres ? 
(</t>
    </r>
    <r>
      <rPr>
        <sz val="10"/>
        <color theme="1"/>
        <rFont val="Open Sans SemiBold"/>
      </rPr>
      <t>Disparition des terres arables</t>
    </r>
    <r>
      <rPr>
        <sz val="10"/>
        <color theme="1"/>
        <rFont val="Open Sans"/>
      </rPr>
      <t>) ;</t>
    </r>
  </si>
  <si>
    <r>
      <t>Eviter l'extinction massive des espèces ? 
(</t>
    </r>
    <r>
      <rPr>
        <sz val="10"/>
        <color theme="1"/>
        <rFont val="Open Sans SemiBold"/>
      </rPr>
      <t>Pertes de la biodiversité</t>
    </r>
    <r>
      <rPr>
        <sz val="10"/>
        <color theme="1"/>
        <rFont val="Open Sans"/>
      </rPr>
      <t>) ;</t>
    </r>
  </si>
  <si>
    <r>
      <t>Gérer les particules en suspension dans l'air ? 
(</t>
    </r>
    <r>
      <rPr>
        <sz val="10"/>
        <color theme="1"/>
        <rFont val="Open Sans SemiBold"/>
      </rPr>
      <t>Pollution de l’air) ;</t>
    </r>
  </si>
  <si>
    <r>
      <t>Préserver la couche d'ozone stratosphérique ? 
(</t>
    </r>
    <r>
      <rPr>
        <sz val="10"/>
        <color theme="1"/>
        <rFont val="Open Sans SemiBold"/>
      </rPr>
      <t>Diminution de la couche d'ozone</t>
    </r>
    <r>
      <rPr>
        <sz val="10"/>
        <color theme="1"/>
        <rFont val="Open Sans"/>
      </rPr>
      <t>).</t>
    </r>
  </si>
  <si>
    <t>Echelle 4</t>
  </si>
  <si>
    <t>Positive</t>
  </si>
  <si>
    <t>Neutre</t>
  </si>
  <si>
    <t>Négative</t>
  </si>
  <si>
    <r>
      <t>Favoriser la sécurité alimentaire et accès à une alimentation saine ? (</t>
    </r>
    <r>
      <rPr>
        <sz val="10"/>
        <color theme="1"/>
        <rFont val="Open Sans SemiBold"/>
      </rPr>
      <t>Nourriture</t>
    </r>
    <r>
      <rPr>
        <sz val="10"/>
        <color theme="1"/>
        <rFont val="Open Sans"/>
      </rPr>
      <t>) ;</t>
    </r>
  </si>
  <si>
    <r>
      <t>Contribuer à l’accès universel à l'éducation de qualité ? (</t>
    </r>
    <r>
      <rPr>
        <sz val="10"/>
        <color theme="1"/>
        <rFont val="Open Sans SemiBold"/>
      </rPr>
      <t>Éducation</t>
    </r>
    <r>
      <rPr>
        <sz val="10"/>
        <color theme="1"/>
        <rFont val="Open Sans"/>
      </rPr>
      <t>) ;</t>
    </r>
  </si>
  <si>
    <r>
      <t>Favoriser l’accès à des emplois décents et soutenir une économie juste ? (</t>
    </r>
    <r>
      <rPr>
        <sz val="10"/>
        <color theme="1"/>
        <rFont val="Open Sans SemiBold"/>
      </rPr>
      <t>Revenu et travail</t>
    </r>
    <r>
      <rPr>
        <sz val="10"/>
        <color theme="1"/>
        <rFont val="Open Sans"/>
      </rPr>
      <t>) ;</t>
    </r>
  </si>
  <si>
    <r>
      <t>Contribuer à la vie dans des sociétés pacifiques, justes et inclusives ? (</t>
    </r>
    <r>
      <rPr>
        <sz val="10"/>
        <color theme="1"/>
        <rFont val="Open Sans SemiBold"/>
      </rPr>
      <t>Paix et justice</t>
    </r>
    <r>
      <rPr>
        <sz val="10"/>
        <color theme="1"/>
        <rFont val="Open Sans"/>
      </rPr>
      <t>) ;</t>
    </r>
  </si>
  <si>
    <r>
      <t>Soutenir la participation à la prise de décision à tous les niveaux ? (</t>
    </r>
    <r>
      <rPr>
        <sz val="10"/>
        <color theme="1"/>
        <rFont val="Open Sans SemiBold"/>
      </rPr>
      <t>Voix politique</t>
    </r>
    <r>
      <rPr>
        <sz val="10"/>
        <color theme="1"/>
        <rFont val="Open Sans"/>
      </rPr>
      <t>) ;</t>
    </r>
  </si>
  <si>
    <r>
      <t>Favoriser l’accès à l'égalité civile et à l'égalité sociale des droits sociaux ? (</t>
    </r>
    <r>
      <rPr>
        <sz val="10"/>
        <color theme="1"/>
        <rFont val="Open Sans SemiBold"/>
      </rPr>
      <t>Équité sociale</t>
    </r>
    <r>
      <rPr>
        <sz val="10"/>
        <color theme="1"/>
        <rFont val="Open Sans"/>
      </rPr>
      <t>) ;</t>
    </r>
  </si>
  <si>
    <r>
      <t>Soutenir l’égalité des sexes et l’autonomisation des femmes ? (</t>
    </r>
    <r>
      <rPr>
        <sz val="10"/>
        <color theme="1"/>
        <rFont val="Open Sans SemiBold"/>
      </rPr>
      <t>Égalité de genre</t>
    </r>
    <r>
      <rPr>
        <sz val="10"/>
        <color theme="1"/>
        <rFont val="Open Sans"/>
      </rPr>
      <t>) ;</t>
    </r>
  </si>
  <si>
    <r>
      <t>Contribuer à l’accès à une énergie propre et abordable ? (</t>
    </r>
    <r>
      <rPr>
        <sz val="10"/>
        <color theme="1"/>
        <rFont val="Open Sans SemiBold"/>
      </rPr>
      <t>Energie</t>
    </r>
    <r>
      <rPr>
        <sz val="10"/>
        <color theme="1"/>
        <rFont val="Open Sans"/>
      </rPr>
      <t>) ;</t>
    </r>
  </si>
  <si>
    <r>
      <t>Contribuer à l’accès à l'eau potable et à des installations sanitaires ? (</t>
    </r>
    <r>
      <rPr>
        <sz val="10"/>
        <color theme="1"/>
        <rFont val="Open Sans SemiBold"/>
      </rPr>
      <t>Eau</t>
    </r>
    <r>
      <rPr>
        <sz val="10"/>
        <color theme="1"/>
        <rFont val="Open Sans"/>
      </rPr>
      <t>) ;</t>
    </r>
  </si>
  <si>
    <r>
      <t>Permettre l’accès à des services de santé de qualité ? 
(</t>
    </r>
    <r>
      <rPr>
        <sz val="10"/>
        <color theme="1"/>
        <rFont val="Open Sans SemiBold"/>
      </rPr>
      <t>Santé</t>
    </r>
    <r>
      <rPr>
        <sz val="10"/>
        <color theme="1"/>
        <rFont val="Open Sans"/>
      </rPr>
      <t>) ;</t>
    </r>
  </si>
  <si>
    <r>
      <t>Favoriser l’accès à un logement sûr et abordable ? 
(</t>
    </r>
    <r>
      <rPr>
        <sz val="10"/>
        <color theme="1"/>
        <rFont val="Open Sans SemiBold"/>
      </rPr>
      <t>Logement</t>
    </r>
    <r>
      <rPr>
        <sz val="10"/>
        <color theme="1"/>
        <rFont val="Open Sans"/>
      </rPr>
      <t>) ;</t>
    </r>
  </si>
  <si>
    <r>
      <t>Favoriser le soutien communautaire et familial ? 
(</t>
    </r>
    <r>
      <rPr>
        <sz val="10"/>
        <color theme="1"/>
        <rFont val="Open Sans SemiBold"/>
      </rPr>
      <t>Réseaux</t>
    </r>
    <r>
      <rPr>
        <sz val="10"/>
        <color theme="1"/>
        <rFont val="Open Sans"/>
      </rPr>
      <t>) ;</t>
    </r>
  </si>
  <si>
    <t>Questions relatives à la contribution aux enjeux sociaux fondamentaux</t>
  </si>
  <si>
    <t>Prestations:</t>
  </si>
  <si>
    <r>
      <t>1</t>
    </r>
    <r>
      <rPr>
        <vertAlign val="superscript"/>
        <sz val="11"/>
        <color theme="1"/>
        <rFont val="Open Sans SemiBold"/>
      </rPr>
      <t>ère</t>
    </r>
  </si>
  <si>
    <r>
      <t>2</t>
    </r>
    <r>
      <rPr>
        <vertAlign val="superscript"/>
        <sz val="11"/>
        <color theme="1"/>
        <rFont val="Open Sans SemiBold"/>
      </rPr>
      <t>ème</t>
    </r>
  </si>
  <si>
    <r>
      <t>3</t>
    </r>
    <r>
      <rPr>
        <vertAlign val="superscript"/>
        <sz val="11"/>
        <color theme="1"/>
        <rFont val="Open Sans SemiBold"/>
      </rPr>
      <t>ème</t>
    </r>
  </si>
  <si>
    <r>
      <t>4</t>
    </r>
    <r>
      <rPr>
        <vertAlign val="superscript"/>
        <sz val="11"/>
        <color theme="1"/>
        <rFont val="Open Sans SemiBold"/>
      </rPr>
      <t>ème</t>
    </r>
  </si>
  <si>
    <r>
      <t>5</t>
    </r>
    <r>
      <rPr>
        <vertAlign val="superscript"/>
        <sz val="11"/>
        <color theme="1"/>
        <rFont val="Open Sans SemiBold"/>
      </rPr>
      <t>ème</t>
    </r>
  </si>
  <si>
    <r>
      <t>6</t>
    </r>
    <r>
      <rPr>
        <vertAlign val="superscript"/>
        <sz val="11"/>
        <color theme="1"/>
        <rFont val="Open Sans SemiBold"/>
      </rPr>
      <t>ème</t>
    </r>
  </si>
  <si>
    <t>Scores des réponses aux enjeux planétaires</t>
  </si>
  <si>
    <t>Scores des réponses aux enjeux sociétaux</t>
  </si>
  <si>
    <t>Scores des réponses aux enjeux de l'entreprise</t>
  </si>
  <si>
    <t>Scores des réponses aux enjeux personnels</t>
  </si>
  <si>
    <t>Résumé des scores des prestations</t>
  </si>
  <si>
    <t>SCORES :</t>
  </si>
  <si>
    <t>SCORES FINAUX :</t>
  </si>
  <si>
    <t>Exemple: Livre sur l'entrepreneuriat</t>
  </si>
  <si>
    <r>
      <rPr>
        <sz val="12"/>
        <color theme="1"/>
        <rFont val="Open Sans SemiBold"/>
      </rPr>
      <t>Instructions pour la comparaison des solutions candidates par les enjeux :</t>
    </r>
    <r>
      <rPr>
        <sz val="10"/>
        <color theme="1"/>
        <rFont val="Open Sans"/>
      </rPr>
      <t xml:space="preserve">
  1. Commence par informer le nom de tes prestations ;
  2. Réponds de préférence à toutes les lignes des 4 dimensions d'enjeux, pour chacune de tes prestations/solutions, candidates à être comparées ;
  3. Pour te faciler la saisie, les deux dernières dimensions sont présélectionnées à "Neutre". Modifie ce qui te semble pertinent  ;
  4. En bas de la feuille, tu retrouveras le résumé des scores des 4 dimensions d'enjeux, pour te faciliter la comparaison ;
      note bien qu'il subsiste un certain degré de subjectivité, car aucune pondération n'est appliquée aux résultats bruts ;
  5. La feuille des échelles peut être modifiée en cas de besoin.
Cette feuille est protégée, sans mot de passe, pour éviter des modifications par inadvertence.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</si>
</sst>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sz val="11"/>
      <color theme="1"/>
      <name val="Open Sans SemiBold"/>
    </font>
    <font>
      <vertAlign val="superscript"/>
      <sz val="11"/>
      <color theme="1"/>
      <name val="Open Sans SemiBold"/>
    </font>
    <font>
      <sz val="10"/>
      <color theme="1"/>
      <name val="Open Sans SemiBold"/>
    </font>
    <font>
      <sz val="9"/>
      <color theme="1"/>
      <name val="Open Sans"/>
    </font>
    <font>
      <sz val="10"/>
      <color theme="1"/>
      <name val="Open Sans"/>
    </font>
    <font>
      <b/>
      <sz val="10"/>
      <color theme="1"/>
      <name val="Open Sans"/>
    </font>
    <font>
      <sz val="12"/>
      <color theme="1"/>
      <name val="Open Sans SemiBold"/>
    </font>
    <font>
      <sz val="9"/>
      <color theme="1"/>
      <name val="Open Sans SemiBold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 indent="5"/>
    </xf>
    <xf numFmtId="0" fontId="3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8" fillId="3" borderId="2" xfId="0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horizontal="right" vertical="center" wrapText="1" indent="5"/>
    </xf>
    <xf numFmtId="0" fontId="5" fillId="0" borderId="1" xfId="0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7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E7FF"/>
        </patternFill>
      </fill>
    </dxf>
    <dxf>
      <font>
        <color rgb="FF9C0006"/>
      </font>
      <fill>
        <patternFill>
          <bgColor rgb="FFFFE7FF"/>
        </patternFill>
      </fill>
    </dxf>
  </dxfs>
  <tableStyles count="0" defaultTableStyle="TableStyleMedium2" defaultPivotStyle="PivotStyleLight16"/>
  <colors>
    <mruColors>
      <color rgb="FFFFE7FF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workbookViewId="0">
      <selection activeCell="D3" sqref="D3"/>
    </sheetView>
  </sheetViews>
  <sheetFormatPr baseColWidth="10" defaultColWidth="10.87890625" defaultRowHeight="16" x14ac:dyDescent="0.5"/>
  <cols>
    <col min="1" max="1" width="10.64453125" style="3" customWidth="1"/>
    <col min="2" max="2" width="5.05859375" style="2" customWidth="1"/>
    <col min="3" max="3" width="55.52734375" style="3" customWidth="1"/>
    <col min="4" max="4" width="15.17578125" style="3" customWidth="1"/>
    <col min="5" max="5" width="5.29296875" style="3" hidden="1" customWidth="1"/>
    <col min="6" max="6" width="15.17578125" style="3" customWidth="1"/>
    <col min="7" max="7" width="5.87890625" style="3" hidden="1" customWidth="1"/>
    <col min="8" max="8" width="15.17578125" style="3" customWidth="1"/>
    <col min="9" max="9" width="5.87890625" style="3" hidden="1" customWidth="1"/>
    <col min="10" max="10" width="15.17578125" style="3" customWidth="1"/>
    <col min="11" max="11" width="5.87890625" style="3" hidden="1" customWidth="1"/>
    <col min="12" max="12" width="15.17578125" style="3" customWidth="1"/>
    <col min="13" max="13" width="5.87890625" style="3" hidden="1" customWidth="1"/>
    <col min="14" max="14" width="15.17578125" style="3" customWidth="1"/>
    <col min="15" max="15" width="5.87890625" style="3" hidden="1" customWidth="1"/>
    <col min="16" max="16" width="10.64453125" style="3" customWidth="1"/>
    <col min="17" max="16384" width="10.87890625" style="3"/>
  </cols>
  <sheetData>
    <row r="1" spans="1:16" ht="172.5" customHeight="1" x14ac:dyDescent="0.5">
      <c r="A1" s="32"/>
      <c r="B1" s="37" t="s">
        <v>77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2"/>
    </row>
    <row r="2" spans="1:16" s="4" customFormat="1" ht="17.7" x14ac:dyDescent="0.5">
      <c r="A2" s="34"/>
      <c r="B2" s="17"/>
      <c r="C2" s="16" t="s">
        <v>62</v>
      </c>
      <c r="D2" s="19" t="s">
        <v>63</v>
      </c>
      <c r="E2" s="19"/>
      <c r="F2" s="19" t="s">
        <v>64</v>
      </c>
      <c r="G2" s="19"/>
      <c r="H2" s="19" t="s">
        <v>65</v>
      </c>
      <c r="I2" s="19"/>
      <c r="J2" s="19" t="s">
        <v>66</v>
      </c>
      <c r="K2" s="19"/>
      <c r="L2" s="19" t="s">
        <v>67</v>
      </c>
      <c r="M2" s="19"/>
      <c r="N2" s="19" t="s">
        <v>68</v>
      </c>
      <c r="O2" s="6"/>
      <c r="P2" s="34"/>
    </row>
    <row r="3" spans="1:16" ht="36" customHeight="1" x14ac:dyDescent="0.5">
      <c r="A3" s="32"/>
      <c r="B3" s="9" t="s">
        <v>14</v>
      </c>
      <c r="C3" s="10" t="s">
        <v>0</v>
      </c>
      <c r="D3" s="20" t="s">
        <v>76</v>
      </c>
      <c r="E3" s="21"/>
      <c r="F3" s="20"/>
      <c r="G3" s="21"/>
      <c r="H3" s="20"/>
      <c r="I3" s="21"/>
      <c r="J3" s="20"/>
      <c r="K3" s="21"/>
      <c r="L3" s="20"/>
      <c r="M3" s="21"/>
      <c r="N3" s="20"/>
      <c r="O3" s="4"/>
      <c r="P3" s="32"/>
    </row>
    <row r="4" spans="1:16" ht="29.35" x14ac:dyDescent="0.5">
      <c r="A4" s="32"/>
      <c r="B4" s="29">
        <v>1</v>
      </c>
      <c r="C4" s="30" t="s">
        <v>10</v>
      </c>
      <c r="D4" s="11"/>
      <c r="E4" s="12" t="str">
        <f>IF(D4="","",VLOOKUP(D4,Echelle1V,2,FALSE))</f>
        <v/>
      </c>
      <c r="F4" s="11"/>
      <c r="G4" s="12" t="str">
        <f>IF(F4="","",VLOOKUP(F4,Echelle1V,2,TRUE))</f>
        <v/>
      </c>
      <c r="H4" s="11"/>
      <c r="I4" s="12" t="str">
        <f>IF(H4="","",VLOOKUP(H4,Echelle1V,2,TRUE))</f>
        <v/>
      </c>
      <c r="J4" s="11"/>
      <c r="K4" s="12" t="str">
        <f>IF(J4="","",VLOOKUP(J4,Echelle1V,2,TRUE))</f>
        <v/>
      </c>
      <c r="L4" s="11"/>
      <c r="M4" s="12" t="str">
        <f>IF(L4="","",VLOOKUP(L4,Echelle1V,2,TRUE))</f>
        <v/>
      </c>
      <c r="N4" s="11"/>
      <c r="O4" s="3" t="str">
        <f>IF(N4="","",VLOOKUP(N4,Echelle1V,2,TRUE))</f>
        <v/>
      </c>
      <c r="P4" s="32"/>
    </row>
    <row r="5" spans="1:16" ht="29.35" x14ac:dyDescent="0.5">
      <c r="A5" s="32"/>
      <c r="B5" s="29">
        <v>2</v>
      </c>
      <c r="C5" s="30" t="s">
        <v>11</v>
      </c>
      <c r="D5" s="11"/>
      <c r="E5" s="12" t="str">
        <f>IF(D5="","",VLOOKUP(D5,Echelle1V,2,FALSE))</f>
        <v/>
      </c>
      <c r="F5" s="11"/>
      <c r="G5" s="12" t="str">
        <f>IF(F5="","",VLOOKUP(F5,Echelle1V,2,TRUE))</f>
        <v/>
      </c>
      <c r="H5" s="11"/>
      <c r="I5" s="12" t="str">
        <f>IF(H5="","",VLOOKUP(H5,Echelle1V,2,TRUE))</f>
        <v/>
      </c>
      <c r="J5" s="11"/>
      <c r="K5" s="12" t="str">
        <f>IF(J5="","",VLOOKUP(J5,Echelle1V,2,TRUE))</f>
        <v/>
      </c>
      <c r="L5" s="11"/>
      <c r="M5" s="12" t="str">
        <f>IF(L5="","",VLOOKUP(L5,Echelle1V,2,TRUE))</f>
        <v/>
      </c>
      <c r="N5" s="11"/>
      <c r="O5" s="3" t="str">
        <f>IF(N5="","",VLOOKUP(N5,Echelle1V,2,TRUE))</f>
        <v/>
      </c>
      <c r="P5" s="32"/>
    </row>
    <row r="6" spans="1:16" ht="29.35" x14ac:dyDescent="0.5">
      <c r="A6" s="32"/>
      <c r="B6" s="29">
        <v>3</v>
      </c>
      <c r="C6" s="30" t="s">
        <v>12</v>
      </c>
      <c r="D6" s="11"/>
      <c r="E6" s="12" t="str">
        <f>IF(D6="","",VLOOKUP(D6,Echelle1V,2,FALSE))</f>
        <v/>
      </c>
      <c r="F6" s="11"/>
      <c r="G6" s="12" t="str">
        <f>IF(F6="","",VLOOKUP(F6,Echelle1V,2,TRUE))</f>
        <v/>
      </c>
      <c r="H6" s="11"/>
      <c r="I6" s="12" t="str">
        <f>IF(H6="","",VLOOKUP(H6,Echelle1V,2,TRUE))</f>
        <v/>
      </c>
      <c r="J6" s="11"/>
      <c r="K6" s="12" t="str">
        <f>IF(J6="","",VLOOKUP(J6,Echelle1V,2,TRUE))</f>
        <v/>
      </c>
      <c r="L6" s="11"/>
      <c r="M6" s="12" t="str">
        <f>IF(L6="","",VLOOKUP(L6,Echelle1V,2,TRUE))</f>
        <v/>
      </c>
      <c r="N6" s="11"/>
      <c r="O6" s="3" t="str">
        <f>IF(N6="","",VLOOKUP(N6,Echelle1V,2,TRUE))</f>
        <v/>
      </c>
      <c r="P6" s="32"/>
    </row>
    <row r="7" spans="1:16" ht="29.35" x14ac:dyDescent="0.5">
      <c r="A7" s="32"/>
      <c r="B7" s="29">
        <v>4</v>
      </c>
      <c r="C7" s="30" t="s">
        <v>13</v>
      </c>
      <c r="D7" s="11"/>
      <c r="E7" s="12" t="str">
        <f>IF(D7="","",VLOOKUP(D7,Echelle1V,2,FALSE))</f>
        <v/>
      </c>
      <c r="F7" s="11"/>
      <c r="G7" s="12" t="str">
        <f>IF(F7="","",VLOOKUP(F7,Echelle1V,2,TRUE))</f>
        <v/>
      </c>
      <c r="H7" s="11"/>
      <c r="I7" s="12" t="str">
        <f>IF(H7="","",VLOOKUP(H7,Echelle1V,2,TRUE))</f>
        <v/>
      </c>
      <c r="J7" s="11"/>
      <c r="K7" s="12" t="str">
        <f>IF(J7="","",VLOOKUP(J7,Echelle1V,2,TRUE))</f>
        <v/>
      </c>
      <c r="L7" s="11"/>
      <c r="M7" s="12" t="str">
        <f>IF(L7="","",VLOOKUP(L7,Echelle1V,2,TRUE))</f>
        <v/>
      </c>
      <c r="N7" s="11"/>
      <c r="O7" s="3" t="str">
        <f>IF(N7="","",VLOOKUP(N7,Echelle1V,2,TRUE))</f>
        <v/>
      </c>
      <c r="P7" s="32"/>
    </row>
    <row r="8" spans="1:16" x14ac:dyDescent="0.5">
      <c r="A8" s="32"/>
      <c r="B8" s="18"/>
      <c r="C8" s="22" t="s">
        <v>74</v>
      </c>
      <c r="D8" s="13">
        <f>SUM(E4:E7)</f>
        <v>0</v>
      </c>
      <c r="E8" s="14"/>
      <c r="F8" s="13">
        <f>SUM(G4:G7)</f>
        <v>0</v>
      </c>
      <c r="G8" s="14"/>
      <c r="H8" s="13">
        <f>SUM(I4:I7)</f>
        <v>0</v>
      </c>
      <c r="I8" s="14"/>
      <c r="J8" s="13">
        <f>SUM(K4:K7)</f>
        <v>0</v>
      </c>
      <c r="K8" s="14"/>
      <c r="L8" s="13">
        <f>SUM(M4:M7)</f>
        <v>0</v>
      </c>
      <c r="M8" s="14"/>
      <c r="N8" s="13">
        <f>SUM(O4:O7)</f>
        <v>0</v>
      </c>
      <c r="O8" s="8"/>
      <c r="P8" s="32"/>
    </row>
    <row r="9" spans="1:16" x14ac:dyDescent="0.5">
      <c r="A9" s="32"/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x14ac:dyDescent="0.5">
      <c r="A10" s="32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7.7" x14ac:dyDescent="0.5">
      <c r="A11" s="32"/>
      <c r="B11" s="17"/>
      <c r="C11" s="16" t="s">
        <v>62</v>
      </c>
      <c r="D11" s="19" t="s">
        <v>63</v>
      </c>
      <c r="E11" s="19"/>
      <c r="F11" s="19" t="s">
        <v>64</v>
      </c>
      <c r="G11" s="19"/>
      <c r="H11" s="19" t="s">
        <v>65</v>
      </c>
      <c r="I11" s="19"/>
      <c r="J11" s="19" t="s">
        <v>66</v>
      </c>
      <c r="K11" s="19"/>
      <c r="L11" s="19" t="s">
        <v>67</v>
      </c>
      <c r="M11" s="19"/>
      <c r="N11" s="19" t="s">
        <v>68</v>
      </c>
      <c r="O11" s="6"/>
      <c r="P11" s="32"/>
    </row>
    <row r="12" spans="1:16" ht="36" customHeight="1" x14ac:dyDescent="0.5">
      <c r="A12" s="32"/>
      <c r="B12" s="9" t="s">
        <v>14</v>
      </c>
      <c r="C12" s="10" t="s">
        <v>32</v>
      </c>
      <c r="D12" s="35" t="str">
        <f>IF(D3="","",D3)</f>
        <v>Exemple: Livre sur l'entrepreneuriat</v>
      </c>
      <c r="E12" s="36"/>
      <c r="F12" s="35" t="str">
        <f>IF(F3="","",F3)</f>
        <v/>
      </c>
      <c r="G12" s="36"/>
      <c r="H12" s="35" t="str">
        <f>IF(H3="","",H3)</f>
        <v/>
      </c>
      <c r="I12" s="36"/>
      <c r="J12" s="35" t="str">
        <f>IF(J3="","",J3)</f>
        <v/>
      </c>
      <c r="K12" s="36"/>
      <c r="L12" s="35" t="str">
        <f>IF(L3="","",L3)</f>
        <v/>
      </c>
      <c r="M12" s="36"/>
      <c r="N12" s="35" t="str">
        <f>IF(N3="","",N3)</f>
        <v/>
      </c>
      <c r="O12" s="5"/>
      <c r="P12" s="32"/>
    </row>
    <row r="13" spans="1:16" ht="29.35" x14ac:dyDescent="0.5">
      <c r="A13" s="32"/>
      <c r="B13" s="29">
        <v>1</v>
      </c>
      <c r="C13" s="30" t="s">
        <v>31</v>
      </c>
      <c r="D13" s="11"/>
      <c r="E13" s="12" t="str">
        <f>IF(D13="","",VLOOKUP(D13,Echelle1V,2,FALSE))</f>
        <v/>
      </c>
      <c r="F13" s="11"/>
      <c r="G13" s="12" t="str">
        <f>IF(F13="","",VLOOKUP(F13,Echelle1V,2,FALSE))</f>
        <v/>
      </c>
      <c r="H13" s="11"/>
      <c r="I13" s="12" t="str">
        <f>IF(H13="","",VLOOKUP(H13,Echelle1V,2,FALSE))</f>
        <v/>
      </c>
      <c r="J13" s="11"/>
      <c r="K13" s="12" t="str">
        <f>IF(J13="","",VLOOKUP(J13,Echelle1V,2,FALSE))</f>
        <v/>
      </c>
      <c r="L13" s="11"/>
      <c r="M13" s="12" t="str">
        <f>IF(L13="","",VLOOKUP(L13,Echelle1V,2,FALSE))</f>
        <v/>
      </c>
      <c r="N13" s="11"/>
      <c r="O13" s="3" t="str">
        <f>IF(N13="","",VLOOKUP(N13,Echelle1V,2,FALSE))</f>
        <v/>
      </c>
      <c r="P13" s="32"/>
    </row>
    <row r="14" spans="1:16" ht="29.35" x14ac:dyDescent="0.5">
      <c r="A14" s="32"/>
      <c r="B14" s="29">
        <v>2</v>
      </c>
      <c r="C14" s="30" t="s">
        <v>15</v>
      </c>
      <c r="D14" s="11"/>
      <c r="E14" s="12" t="str">
        <f>IF(D14="","",VLOOKUP(D14,Echelle2V,2,FALSE))</f>
        <v/>
      </c>
      <c r="F14" s="11"/>
      <c r="G14" s="12" t="str">
        <f>IF(F14="","",VLOOKUP(F14,Echelle2V,2,FALSE))</f>
        <v/>
      </c>
      <c r="H14" s="11"/>
      <c r="I14" s="12" t="str">
        <f>IF(H14="","",VLOOKUP(H14,Echelle2V,2,FALSE))</f>
        <v/>
      </c>
      <c r="J14" s="11"/>
      <c r="K14" s="12" t="str">
        <f>IF(J14="","",VLOOKUP(J14,Echelle2V,2,FALSE))</f>
        <v/>
      </c>
      <c r="L14" s="11"/>
      <c r="M14" s="12" t="str">
        <f>IF(L14="","",VLOOKUP(L14,Echelle2V,2,FALSE))</f>
        <v/>
      </c>
      <c r="N14" s="11"/>
      <c r="O14" s="3" t="str">
        <f>IF(N14="","",VLOOKUP(N14,Echelle2V,2,FALSE))</f>
        <v/>
      </c>
      <c r="P14" s="32"/>
    </row>
    <row r="15" spans="1:16" ht="29.35" x14ac:dyDescent="0.5">
      <c r="A15" s="32"/>
      <c r="B15" s="29">
        <v>3</v>
      </c>
      <c r="C15" s="30" t="s">
        <v>16</v>
      </c>
      <c r="D15" s="11"/>
      <c r="E15" s="12" t="str">
        <f>IF(D15="","",VLOOKUP(D15,Echelle2V,2,FALSE))</f>
        <v/>
      </c>
      <c r="F15" s="11"/>
      <c r="G15" s="12" t="str">
        <f>IF(F15="","",VLOOKUP(F15,Echelle2V,2,FALSE))</f>
        <v/>
      </c>
      <c r="H15" s="11"/>
      <c r="I15" s="12" t="str">
        <f>IF(H15="","",VLOOKUP(H15,Echelle2V,2,FALSE))</f>
        <v/>
      </c>
      <c r="J15" s="11"/>
      <c r="K15" s="12" t="str">
        <f>IF(J15="","",VLOOKUP(J15,Echelle2V,2,FALSE))</f>
        <v/>
      </c>
      <c r="L15" s="11"/>
      <c r="M15" s="12" t="str">
        <f>IF(L15="","",VLOOKUP(L15,Echelle2V,2,FALSE))</f>
        <v/>
      </c>
      <c r="N15" s="11"/>
      <c r="O15" s="3" t="str">
        <f>IF(N15="","",VLOOKUP(N15,Echelle2V,2,FALSE))</f>
        <v/>
      </c>
      <c r="P15" s="32"/>
    </row>
    <row r="16" spans="1:16" ht="29.35" x14ac:dyDescent="0.5">
      <c r="A16" s="32"/>
      <c r="B16" s="29">
        <v>4</v>
      </c>
      <c r="C16" s="30" t="s">
        <v>17</v>
      </c>
      <c r="D16" s="11"/>
      <c r="E16" s="12" t="str">
        <f>IF(D16="","",VLOOKUP(D16,Echelle2V,2,FALSE))</f>
        <v/>
      </c>
      <c r="F16" s="11"/>
      <c r="G16" s="12" t="str">
        <f>IF(F16="","",VLOOKUP(F16,Echelle2V,2,FALSE))</f>
        <v/>
      </c>
      <c r="H16" s="11"/>
      <c r="I16" s="12" t="str">
        <f>IF(H16="","",VLOOKUP(H16,Echelle2V,2,FALSE))</f>
        <v/>
      </c>
      <c r="J16" s="11"/>
      <c r="K16" s="12" t="str">
        <f>IF(J16="","",VLOOKUP(J16,Echelle2V,2,FALSE))</f>
        <v/>
      </c>
      <c r="L16" s="11"/>
      <c r="M16" s="12" t="str">
        <f>IF(L16="","",VLOOKUP(L16,Echelle2V,2,FALSE))</f>
        <v/>
      </c>
      <c r="N16" s="11"/>
      <c r="O16" s="3" t="str">
        <f>IF(N16="","",VLOOKUP(N16,Echelle2V,2,FALSE))</f>
        <v/>
      </c>
      <c r="P16" s="32"/>
    </row>
    <row r="17" spans="1:16" ht="29.35" x14ac:dyDescent="0.5">
      <c r="A17" s="32"/>
      <c r="B17" s="29">
        <v>5</v>
      </c>
      <c r="C17" s="30" t="s">
        <v>18</v>
      </c>
      <c r="D17" s="11"/>
      <c r="E17" s="12" t="str">
        <f>IF(D17="","",VLOOKUP(D17,Echelle1V,2,FALSE))</f>
        <v/>
      </c>
      <c r="F17" s="11"/>
      <c r="G17" s="12" t="str">
        <f>IF(F17="","",VLOOKUP(F17,Echelle1V,2,FALSE))</f>
        <v/>
      </c>
      <c r="H17" s="11"/>
      <c r="I17" s="12" t="str">
        <f>IF(H17="","",VLOOKUP(H17,Echelle1V,2,FALSE))</f>
        <v/>
      </c>
      <c r="J17" s="11"/>
      <c r="K17" s="12" t="str">
        <f>IF(J17="","",VLOOKUP(J17,Echelle1V,2,FALSE))</f>
        <v/>
      </c>
      <c r="L17" s="11"/>
      <c r="M17" s="12" t="str">
        <f>IF(L17="","",VLOOKUP(L17,Echelle1V,2,FALSE))</f>
        <v/>
      </c>
      <c r="N17" s="11"/>
      <c r="O17" s="3" t="str">
        <f>IF(N17="","",VLOOKUP(N17,Echelle1V,2,FALSE))</f>
        <v/>
      </c>
      <c r="P17" s="32"/>
    </row>
    <row r="18" spans="1:16" ht="29.35" x14ac:dyDescent="0.5">
      <c r="A18" s="32"/>
      <c r="B18" s="29">
        <v>6</v>
      </c>
      <c r="C18" s="30" t="s">
        <v>19</v>
      </c>
      <c r="D18" s="11"/>
      <c r="E18" s="12" t="str">
        <f t="shared" ref="E18:E29" si="0">IF(D18="","",VLOOKUP(D18,Echelle3V,2,FALSE))</f>
        <v/>
      </c>
      <c r="F18" s="11"/>
      <c r="G18" s="12" t="str">
        <f t="shared" ref="G18:G29" si="1">IF(F18="","",VLOOKUP(F18,Echelle3V,2,FALSE))</f>
        <v/>
      </c>
      <c r="H18" s="11"/>
      <c r="I18" s="12" t="str">
        <f t="shared" ref="I18:I29" si="2">IF(H18="","",VLOOKUP(H18,Echelle3V,2,FALSE))</f>
        <v/>
      </c>
      <c r="J18" s="11"/>
      <c r="K18" s="12" t="str">
        <f t="shared" ref="K18:K29" si="3">IF(J18="","",VLOOKUP(J18,Echelle3V,2,FALSE))</f>
        <v/>
      </c>
      <c r="L18" s="11"/>
      <c r="M18" s="12" t="str">
        <f t="shared" ref="M18:M29" si="4">IF(L18="","",VLOOKUP(L18,Echelle3V,2,FALSE))</f>
        <v/>
      </c>
      <c r="N18" s="11"/>
      <c r="O18" s="3" t="str">
        <f t="shared" ref="O18:O29" si="5">IF(N18="","",VLOOKUP(N18,Echelle3V,2,FALSE))</f>
        <v/>
      </c>
      <c r="P18" s="32"/>
    </row>
    <row r="19" spans="1:16" ht="29.35" x14ac:dyDescent="0.5">
      <c r="A19" s="32"/>
      <c r="B19" s="29">
        <v>7</v>
      </c>
      <c r="C19" s="30" t="s">
        <v>20</v>
      </c>
      <c r="D19" s="11"/>
      <c r="E19" s="12" t="str">
        <f t="shared" si="0"/>
        <v/>
      </c>
      <c r="F19" s="11"/>
      <c r="G19" s="12" t="str">
        <f t="shared" si="1"/>
        <v/>
      </c>
      <c r="H19" s="11"/>
      <c r="I19" s="12" t="str">
        <f t="shared" si="2"/>
        <v/>
      </c>
      <c r="J19" s="11"/>
      <c r="K19" s="12" t="str">
        <f t="shared" si="3"/>
        <v/>
      </c>
      <c r="L19" s="11"/>
      <c r="M19" s="12" t="str">
        <f t="shared" si="4"/>
        <v/>
      </c>
      <c r="N19" s="11"/>
      <c r="O19" s="3" t="str">
        <f t="shared" si="5"/>
        <v/>
      </c>
      <c r="P19" s="32"/>
    </row>
    <row r="20" spans="1:16" ht="29.35" x14ac:dyDescent="0.5">
      <c r="A20" s="32"/>
      <c r="B20" s="29">
        <v>8</v>
      </c>
      <c r="C20" s="30" t="s">
        <v>21</v>
      </c>
      <c r="D20" s="11"/>
      <c r="E20" s="12" t="str">
        <f t="shared" si="0"/>
        <v/>
      </c>
      <c r="F20" s="11"/>
      <c r="G20" s="12" t="str">
        <f t="shared" si="1"/>
        <v/>
      </c>
      <c r="H20" s="11"/>
      <c r="I20" s="12" t="str">
        <f t="shared" si="2"/>
        <v/>
      </c>
      <c r="J20" s="11"/>
      <c r="K20" s="12" t="str">
        <f t="shared" si="3"/>
        <v/>
      </c>
      <c r="L20" s="11"/>
      <c r="M20" s="12" t="str">
        <f t="shared" si="4"/>
        <v/>
      </c>
      <c r="N20" s="11"/>
      <c r="O20" s="3" t="str">
        <f t="shared" si="5"/>
        <v/>
      </c>
      <c r="P20" s="32"/>
    </row>
    <row r="21" spans="1:16" ht="29.35" x14ac:dyDescent="0.5">
      <c r="A21" s="32"/>
      <c r="B21" s="29">
        <v>9</v>
      </c>
      <c r="C21" s="30" t="s">
        <v>22</v>
      </c>
      <c r="D21" s="11"/>
      <c r="E21" s="12" t="str">
        <f t="shared" si="0"/>
        <v/>
      </c>
      <c r="F21" s="11"/>
      <c r="G21" s="12" t="str">
        <f t="shared" si="1"/>
        <v/>
      </c>
      <c r="H21" s="11"/>
      <c r="I21" s="12" t="str">
        <f t="shared" si="2"/>
        <v/>
      </c>
      <c r="J21" s="11"/>
      <c r="K21" s="12" t="str">
        <f t="shared" si="3"/>
        <v/>
      </c>
      <c r="L21" s="11"/>
      <c r="M21" s="12" t="str">
        <f t="shared" si="4"/>
        <v/>
      </c>
      <c r="N21" s="11"/>
      <c r="O21" s="3" t="str">
        <f t="shared" si="5"/>
        <v/>
      </c>
      <c r="P21" s="32"/>
    </row>
    <row r="22" spans="1:16" ht="29.35" x14ac:dyDescent="0.5">
      <c r="A22" s="32"/>
      <c r="B22" s="29">
        <v>10</v>
      </c>
      <c r="C22" s="30" t="s">
        <v>23</v>
      </c>
      <c r="D22" s="11"/>
      <c r="E22" s="12" t="str">
        <f t="shared" si="0"/>
        <v/>
      </c>
      <c r="F22" s="11"/>
      <c r="G22" s="12" t="str">
        <f t="shared" si="1"/>
        <v/>
      </c>
      <c r="H22" s="11"/>
      <c r="I22" s="12" t="str">
        <f t="shared" si="2"/>
        <v/>
      </c>
      <c r="J22" s="11"/>
      <c r="K22" s="12" t="str">
        <f t="shared" si="3"/>
        <v/>
      </c>
      <c r="L22" s="11"/>
      <c r="M22" s="12" t="str">
        <f t="shared" si="4"/>
        <v/>
      </c>
      <c r="N22" s="11"/>
      <c r="O22" s="3" t="str">
        <f t="shared" si="5"/>
        <v/>
      </c>
      <c r="P22" s="32"/>
    </row>
    <row r="23" spans="1:16" ht="29.35" x14ac:dyDescent="0.5">
      <c r="A23" s="32"/>
      <c r="B23" s="29">
        <v>11</v>
      </c>
      <c r="C23" s="30" t="s">
        <v>24</v>
      </c>
      <c r="D23" s="11"/>
      <c r="E23" s="12" t="str">
        <f t="shared" si="0"/>
        <v/>
      </c>
      <c r="F23" s="11"/>
      <c r="G23" s="12" t="str">
        <f t="shared" si="1"/>
        <v/>
      </c>
      <c r="H23" s="11"/>
      <c r="I23" s="12" t="str">
        <f t="shared" si="2"/>
        <v/>
      </c>
      <c r="J23" s="11"/>
      <c r="K23" s="12" t="str">
        <f t="shared" si="3"/>
        <v/>
      </c>
      <c r="L23" s="11"/>
      <c r="M23" s="12" t="str">
        <f t="shared" si="4"/>
        <v/>
      </c>
      <c r="N23" s="11"/>
      <c r="O23" s="3" t="str">
        <f t="shared" si="5"/>
        <v/>
      </c>
      <c r="P23" s="32"/>
    </row>
    <row r="24" spans="1:16" ht="29.35" x14ac:dyDescent="0.5">
      <c r="A24" s="32"/>
      <c r="B24" s="29">
        <v>12</v>
      </c>
      <c r="C24" s="30" t="s">
        <v>25</v>
      </c>
      <c r="D24" s="11"/>
      <c r="E24" s="12" t="str">
        <f t="shared" si="0"/>
        <v/>
      </c>
      <c r="F24" s="11"/>
      <c r="G24" s="12" t="str">
        <f t="shared" si="1"/>
        <v/>
      </c>
      <c r="H24" s="11"/>
      <c r="I24" s="12" t="str">
        <f t="shared" si="2"/>
        <v/>
      </c>
      <c r="J24" s="11"/>
      <c r="K24" s="12" t="str">
        <f t="shared" si="3"/>
        <v/>
      </c>
      <c r="L24" s="11"/>
      <c r="M24" s="12" t="str">
        <f t="shared" si="4"/>
        <v/>
      </c>
      <c r="N24" s="11"/>
      <c r="O24" s="3" t="str">
        <f t="shared" si="5"/>
        <v/>
      </c>
      <c r="P24" s="32"/>
    </row>
    <row r="25" spans="1:16" ht="29.35" x14ac:dyDescent="0.5">
      <c r="A25" s="32"/>
      <c r="B25" s="29">
        <v>13</v>
      </c>
      <c r="C25" s="30" t="s">
        <v>26</v>
      </c>
      <c r="D25" s="11"/>
      <c r="E25" s="12" t="str">
        <f t="shared" si="0"/>
        <v/>
      </c>
      <c r="F25" s="11"/>
      <c r="G25" s="12" t="str">
        <f t="shared" si="1"/>
        <v/>
      </c>
      <c r="H25" s="11"/>
      <c r="I25" s="12" t="str">
        <f t="shared" si="2"/>
        <v/>
      </c>
      <c r="J25" s="11"/>
      <c r="K25" s="12" t="str">
        <f t="shared" si="3"/>
        <v/>
      </c>
      <c r="L25" s="11"/>
      <c r="M25" s="12" t="str">
        <f t="shared" si="4"/>
        <v/>
      </c>
      <c r="N25" s="11"/>
      <c r="O25" s="3" t="str">
        <f t="shared" si="5"/>
        <v/>
      </c>
      <c r="P25" s="32"/>
    </row>
    <row r="26" spans="1:16" ht="29.35" x14ac:dyDescent="0.5">
      <c r="A26" s="32"/>
      <c r="B26" s="29">
        <v>14</v>
      </c>
      <c r="C26" s="30" t="s">
        <v>27</v>
      </c>
      <c r="D26" s="11"/>
      <c r="E26" s="12" t="str">
        <f t="shared" si="0"/>
        <v/>
      </c>
      <c r="F26" s="11"/>
      <c r="G26" s="12" t="str">
        <f t="shared" si="1"/>
        <v/>
      </c>
      <c r="H26" s="11"/>
      <c r="I26" s="12" t="str">
        <f t="shared" si="2"/>
        <v/>
      </c>
      <c r="J26" s="11"/>
      <c r="K26" s="12" t="str">
        <f t="shared" si="3"/>
        <v/>
      </c>
      <c r="L26" s="11"/>
      <c r="M26" s="12" t="str">
        <f t="shared" si="4"/>
        <v/>
      </c>
      <c r="N26" s="11"/>
      <c r="O26" s="3" t="str">
        <f t="shared" si="5"/>
        <v/>
      </c>
      <c r="P26" s="32"/>
    </row>
    <row r="27" spans="1:16" ht="29.35" x14ac:dyDescent="0.5">
      <c r="A27" s="32"/>
      <c r="B27" s="29">
        <v>15</v>
      </c>
      <c r="C27" s="30" t="s">
        <v>28</v>
      </c>
      <c r="D27" s="11"/>
      <c r="E27" s="12" t="str">
        <f t="shared" si="0"/>
        <v/>
      </c>
      <c r="F27" s="11"/>
      <c r="G27" s="12" t="str">
        <f t="shared" si="1"/>
        <v/>
      </c>
      <c r="H27" s="11"/>
      <c r="I27" s="12" t="str">
        <f t="shared" si="2"/>
        <v/>
      </c>
      <c r="J27" s="11"/>
      <c r="K27" s="12" t="str">
        <f t="shared" si="3"/>
        <v/>
      </c>
      <c r="L27" s="11"/>
      <c r="M27" s="12" t="str">
        <f t="shared" si="4"/>
        <v/>
      </c>
      <c r="N27" s="11"/>
      <c r="O27" s="3" t="str">
        <f t="shared" si="5"/>
        <v/>
      </c>
      <c r="P27" s="32"/>
    </row>
    <row r="28" spans="1:16" ht="29.35" x14ac:dyDescent="0.5">
      <c r="A28" s="32"/>
      <c r="B28" s="29">
        <v>16</v>
      </c>
      <c r="C28" s="30" t="s">
        <v>29</v>
      </c>
      <c r="D28" s="11"/>
      <c r="E28" s="12" t="str">
        <f t="shared" si="0"/>
        <v/>
      </c>
      <c r="F28" s="11"/>
      <c r="G28" s="12" t="str">
        <f t="shared" si="1"/>
        <v/>
      </c>
      <c r="H28" s="11"/>
      <c r="I28" s="12" t="str">
        <f t="shared" si="2"/>
        <v/>
      </c>
      <c r="J28" s="11"/>
      <c r="K28" s="12" t="str">
        <f t="shared" si="3"/>
        <v/>
      </c>
      <c r="L28" s="11"/>
      <c r="M28" s="12" t="str">
        <f t="shared" si="4"/>
        <v/>
      </c>
      <c r="N28" s="11"/>
      <c r="O28" s="3" t="str">
        <f t="shared" si="5"/>
        <v/>
      </c>
      <c r="P28" s="32"/>
    </row>
    <row r="29" spans="1:16" ht="29.35" x14ac:dyDescent="0.5">
      <c r="A29" s="32"/>
      <c r="B29" s="29">
        <v>17</v>
      </c>
      <c r="C29" s="30" t="s">
        <v>30</v>
      </c>
      <c r="D29" s="11"/>
      <c r="E29" s="12" t="str">
        <f t="shared" si="0"/>
        <v/>
      </c>
      <c r="F29" s="11"/>
      <c r="G29" s="12" t="str">
        <f t="shared" si="1"/>
        <v/>
      </c>
      <c r="H29" s="11"/>
      <c r="I29" s="12" t="str">
        <f t="shared" si="2"/>
        <v/>
      </c>
      <c r="J29" s="11"/>
      <c r="K29" s="12" t="str">
        <f t="shared" si="3"/>
        <v/>
      </c>
      <c r="L29" s="11"/>
      <c r="M29" s="12" t="str">
        <f t="shared" si="4"/>
        <v/>
      </c>
      <c r="N29" s="11"/>
      <c r="O29" s="3" t="str">
        <f t="shared" si="5"/>
        <v/>
      </c>
      <c r="P29" s="32"/>
    </row>
    <row r="30" spans="1:16" x14ac:dyDescent="0.5">
      <c r="A30" s="32"/>
      <c r="B30" s="18"/>
      <c r="C30" s="22" t="s">
        <v>74</v>
      </c>
      <c r="D30" s="13">
        <f>SUM(E13:E29)</f>
        <v>0</v>
      </c>
      <c r="E30" s="14"/>
      <c r="F30" s="13">
        <f>SUM(G13:G29)</f>
        <v>0</v>
      </c>
      <c r="G30" s="14"/>
      <c r="H30" s="13">
        <f>SUM(I13:I29)</f>
        <v>0</v>
      </c>
      <c r="I30" s="14"/>
      <c r="J30" s="13">
        <f>SUM(K13:K29)</f>
        <v>0</v>
      </c>
      <c r="K30" s="14"/>
      <c r="L30" s="13">
        <f>SUM(M13:M29)</f>
        <v>0</v>
      </c>
      <c r="M30" s="14"/>
      <c r="N30" s="13">
        <f>SUM(O13:O29)</f>
        <v>0</v>
      </c>
      <c r="O30" s="8"/>
      <c r="P30" s="32"/>
    </row>
    <row r="31" spans="1:16" x14ac:dyDescent="0.5">
      <c r="A31" s="32"/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P31" s="32"/>
    </row>
    <row r="32" spans="1:16" x14ac:dyDescent="0.5">
      <c r="A32" s="32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P32" s="32"/>
    </row>
    <row r="33" spans="1:16" ht="17.7" x14ac:dyDescent="0.5">
      <c r="A33" s="32"/>
      <c r="B33" s="17"/>
      <c r="C33" s="16" t="s">
        <v>62</v>
      </c>
      <c r="D33" s="19" t="s">
        <v>63</v>
      </c>
      <c r="E33" s="19"/>
      <c r="F33" s="19" t="s">
        <v>64</v>
      </c>
      <c r="G33" s="19"/>
      <c r="H33" s="19" t="s">
        <v>65</v>
      </c>
      <c r="I33" s="19"/>
      <c r="J33" s="19" t="s">
        <v>66</v>
      </c>
      <c r="K33" s="19"/>
      <c r="L33" s="19" t="s">
        <v>67</v>
      </c>
      <c r="M33" s="19"/>
      <c r="N33" s="19" t="s">
        <v>68</v>
      </c>
      <c r="O33" s="6"/>
      <c r="P33" s="32"/>
    </row>
    <row r="34" spans="1:16" ht="32" x14ac:dyDescent="0.5">
      <c r="A34" s="32"/>
      <c r="B34" s="9" t="s">
        <v>14</v>
      </c>
      <c r="C34" s="10" t="s">
        <v>35</v>
      </c>
      <c r="D34" s="35" t="str">
        <f>IF(D3="","",D3)</f>
        <v>Exemple: Livre sur l'entrepreneuriat</v>
      </c>
      <c r="E34" s="36"/>
      <c r="F34" s="35" t="str">
        <f>IF(F3="","",F3)</f>
        <v/>
      </c>
      <c r="G34" s="36"/>
      <c r="H34" s="35" t="str">
        <f>IF(H3="","",H3)</f>
        <v/>
      </c>
      <c r="I34" s="36"/>
      <c r="J34" s="35" t="str">
        <f>IF(J3="","",J3)</f>
        <v/>
      </c>
      <c r="K34" s="36"/>
      <c r="L34" s="35" t="str">
        <f>IF(L3="","",L3)</f>
        <v/>
      </c>
      <c r="M34" s="36"/>
      <c r="N34" s="35" t="str">
        <f>IF(N3="","",N3)</f>
        <v/>
      </c>
      <c r="O34" s="6"/>
      <c r="P34" s="32"/>
    </row>
    <row r="35" spans="1:16" ht="29.35" x14ac:dyDescent="0.5">
      <c r="A35" s="32"/>
      <c r="B35" s="29">
        <v>1</v>
      </c>
      <c r="C35" s="30" t="s">
        <v>36</v>
      </c>
      <c r="D35" s="11" t="s">
        <v>47</v>
      </c>
      <c r="E35" s="12">
        <f t="shared" ref="E35:E43" si="6">IF(D35="","",VLOOKUP(D35,Echelle4V,2,FALSE))</f>
        <v>0</v>
      </c>
      <c r="F35" s="11" t="s">
        <v>47</v>
      </c>
      <c r="G35" s="12">
        <f t="shared" ref="G35:G43" si="7">IF(F35="","",VLOOKUP(F35,Echelle4V,2,FALSE))</f>
        <v>0</v>
      </c>
      <c r="H35" s="11" t="s">
        <v>47</v>
      </c>
      <c r="I35" s="12">
        <f t="shared" ref="I35:I43" si="8">IF(H35="","",VLOOKUP(H35,Echelle4V,2,FALSE))</f>
        <v>0</v>
      </c>
      <c r="J35" s="11" t="s">
        <v>47</v>
      </c>
      <c r="K35" s="12">
        <f t="shared" ref="K35:K43" si="9">IF(J35="","",VLOOKUP(J35,Echelle4V,2,FALSE))</f>
        <v>0</v>
      </c>
      <c r="L35" s="11" t="s">
        <v>47</v>
      </c>
      <c r="M35" s="12">
        <f t="shared" ref="M35:M43" si="10">IF(L35="","",VLOOKUP(L35,Echelle4V,2,FALSE))</f>
        <v>0</v>
      </c>
      <c r="N35" s="11" t="s">
        <v>47</v>
      </c>
      <c r="O35" s="3">
        <f t="shared" ref="O35:O43" si="11">IF(N35="","",VLOOKUP(N35,Echelle4V,2,FALSE))</f>
        <v>0</v>
      </c>
      <c r="P35" s="32"/>
    </row>
    <row r="36" spans="1:16" ht="29.35" x14ac:dyDescent="0.5">
      <c r="A36" s="32"/>
      <c r="B36" s="29">
        <v>2</v>
      </c>
      <c r="C36" s="30" t="s">
        <v>39</v>
      </c>
      <c r="D36" s="11" t="s">
        <v>47</v>
      </c>
      <c r="E36" s="12">
        <f t="shared" si="6"/>
        <v>0</v>
      </c>
      <c r="F36" s="11" t="s">
        <v>47</v>
      </c>
      <c r="G36" s="12">
        <f t="shared" si="7"/>
        <v>0</v>
      </c>
      <c r="H36" s="11" t="s">
        <v>47</v>
      </c>
      <c r="I36" s="12">
        <f t="shared" si="8"/>
        <v>0</v>
      </c>
      <c r="J36" s="11" t="s">
        <v>47</v>
      </c>
      <c r="K36" s="12">
        <f t="shared" si="9"/>
        <v>0</v>
      </c>
      <c r="L36" s="11" t="s">
        <v>47</v>
      </c>
      <c r="M36" s="12">
        <f t="shared" si="10"/>
        <v>0</v>
      </c>
      <c r="N36" s="11" t="s">
        <v>47</v>
      </c>
      <c r="O36" s="3">
        <f t="shared" si="11"/>
        <v>0</v>
      </c>
      <c r="P36" s="32"/>
    </row>
    <row r="37" spans="1:16" ht="29.35" x14ac:dyDescent="0.5">
      <c r="A37" s="32"/>
      <c r="B37" s="29">
        <v>3</v>
      </c>
      <c r="C37" s="30" t="s">
        <v>37</v>
      </c>
      <c r="D37" s="11" t="s">
        <v>47</v>
      </c>
      <c r="E37" s="12">
        <f t="shared" si="6"/>
        <v>0</v>
      </c>
      <c r="F37" s="11" t="s">
        <v>47</v>
      </c>
      <c r="G37" s="12">
        <f t="shared" si="7"/>
        <v>0</v>
      </c>
      <c r="H37" s="11" t="s">
        <v>47</v>
      </c>
      <c r="I37" s="12">
        <f t="shared" si="8"/>
        <v>0</v>
      </c>
      <c r="J37" s="11" t="s">
        <v>47</v>
      </c>
      <c r="K37" s="12">
        <f t="shared" si="9"/>
        <v>0</v>
      </c>
      <c r="L37" s="11" t="s">
        <v>47</v>
      </c>
      <c r="M37" s="12">
        <f t="shared" si="10"/>
        <v>0</v>
      </c>
      <c r="N37" s="11" t="s">
        <v>47</v>
      </c>
      <c r="O37" s="3">
        <f t="shared" si="11"/>
        <v>0</v>
      </c>
      <c r="P37" s="32"/>
    </row>
    <row r="38" spans="1:16" ht="29.35" x14ac:dyDescent="0.5">
      <c r="A38" s="32"/>
      <c r="B38" s="29">
        <v>4</v>
      </c>
      <c r="C38" s="30" t="s">
        <v>38</v>
      </c>
      <c r="D38" s="11" t="s">
        <v>47</v>
      </c>
      <c r="E38" s="12">
        <f t="shared" si="6"/>
        <v>0</v>
      </c>
      <c r="F38" s="11" t="s">
        <v>47</v>
      </c>
      <c r="G38" s="12">
        <f t="shared" si="7"/>
        <v>0</v>
      </c>
      <c r="H38" s="11" t="s">
        <v>47</v>
      </c>
      <c r="I38" s="12">
        <f t="shared" si="8"/>
        <v>0</v>
      </c>
      <c r="J38" s="11" t="s">
        <v>47</v>
      </c>
      <c r="K38" s="12">
        <f t="shared" si="9"/>
        <v>0</v>
      </c>
      <c r="L38" s="11" t="s">
        <v>47</v>
      </c>
      <c r="M38" s="12">
        <f t="shared" si="10"/>
        <v>0</v>
      </c>
      <c r="N38" s="11" t="s">
        <v>47</v>
      </c>
      <c r="O38" s="3">
        <f t="shared" si="11"/>
        <v>0</v>
      </c>
      <c r="P38" s="32"/>
    </row>
    <row r="39" spans="1:16" ht="29.35" x14ac:dyDescent="0.5">
      <c r="A39" s="32"/>
      <c r="B39" s="29">
        <v>5</v>
      </c>
      <c r="C39" s="30" t="s">
        <v>40</v>
      </c>
      <c r="D39" s="11" t="s">
        <v>47</v>
      </c>
      <c r="E39" s="12">
        <f t="shared" si="6"/>
        <v>0</v>
      </c>
      <c r="F39" s="11" t="s">
        <v>47</v>
      </c>
      <c r="G39" s="12">
        <f t="shared" si="7"/>
        <v>0</v>
      </c>
      <c r="H39" s="11" t="s">
        <v>47</v>
      </c>
      <c r="I39" s="12">
        <f t="shared" si="8"/>
        <v>0</v>
      </c>
      <c r="J39" s="11" t="s">
        <v>47</v>
      </c>
      <c r="K39" s="12">
        <f t="shared" si="9"/>
        <v>0</v>
      </c>
      <c r="L39" s="11" t="s">
        <v>47</v>
      </c>
      <c r="M39" s="12">
        <f t="shared" si="10"/>
        <v>0</v>
      </c>
      <c r="N39" s="11" t="s">
        <v>47</v>
      </c>
      <c r="O39" s="3">
        <f t="shared" si="11"/>
        <v>0</v>
      </c>
      <c r="P39" s="32"/>
    </row>
    <row r="40" spans="1:16" ht="29.35" x14ac:dyDescent="0.5">
      <c r="A40" s="32"/>
      <c r="B40" s="29">
        <v>6</v>
      </c>
      <c r="C40" s="30" t="s">
        <v>41</v>
      </c>
      <c r="D40" s="11" t="s">
        <v>47</v>
      </c>
      <c r="E40" s="12">
        <f t="shared" si="6"/>
        <v>0</v>
      </c>
      <c r="F40" s="11" t="s">
        <v>47</v>
      </c>
      <c r="G40" s="12">
        <f t="shared" si="7"/>
        <v>0</v>
      </c>
      <c r="H40" s="11" t="s">
        <v>47</v>
      </c>
      <c r="I40" s="12">
        <f t="shared" si="8"/>
        <v>0</v>
      </c>
      <c r="J40" s="11" t="s">
        <v>47</v>
      </c>
      <c r="K40" s="12">
        <f t="shared" si="9"/>
        <v>0</v>
      </c>
      <c r="L40" s="11" t="s">
        <v>47</v>
      </c>
      <c r="M40" s="12">
        <f t="shared" si="10"/>
        <v>0</v>
      </c>
      <c r="N40" s="11" t="s">
        <v>47</v>
      </c>
      <c r="O40" s="3">
        <f t="shared" si="11"/>
        <v>0</v>
      </c>
      <c r="P40" s="32"/>
    </row>
    <row r="41" spans="1:16" ht="29.35" x14ac:dyDescent="0.5">
      <c r="A41" s="32"/>
      <c r="B41" s="29">
        <v>7</v>
      </c>
      <c r="C41" s="30" t="s">
        <v>42</v>
      </c>
      <c r="D41" s="11" t="s">
        <v>47</v>
      </c>
      <c r="E41" s="12">
        <f t="shared" si="6"/>
        <v>0</v>
      </c>
      <c r="F41" s="11" t="s">
        <v>47</v>
      </c>
      <c r="G41" s="12">
        <f t="shared" si="7"/>
        <v>0</v>
      </c>
      <c r="H41" s="11" t="s">
        <v>47</v>
      </c>
      <c r="I41" s="12">
        <f t="shared" si="8"/>
        <v>0</v>
      </c>
      <c r="J41" s="11" t="s">
        <v>47</v>
      </c>
      <c r="K41" s="12">
        <f t="shared" si="9"/>
        <v>0</v>
      </c>
      <c r="L41" s="11" t="s">
        <v>47</v>
      </c>
      <c r="M41" s="12">
        <f t="shared" si="10"/>
        <v>0</v>
      </c>
      <c r="N41" s="11" t="s">
        <v>47</v>
      </c>
      <c r="O41" s="3">
        <f t="shared" si="11"/>
        <v>0</v>
      </c>
      <c r="P41" s="32"/>
    </row>
    <row r="42" spans="1:16" ht="29.35" x14ac:dyDescent="0.5">
      <c r="A42" s="32"/>
      <c r="B42" s="29">
        <v>8</v>
      </c>
      <c r="C42" s="30" t="s">
        <v>43</v>
      </c>
      <c r="D42" s="11" t="s">
        <v>47</v>
      </c>
      <c r="E42" s="12">
        <f t="shared" si="6"/>
        <v>0</v>
      </c>
      <c r="F42" s="11" t="s">
        <v>47</v>
      </c>
      <c r="G42" s="12">
        <f t="shared" si="7"/>
        <v>0</v>
      </c>
      <c r="H42" s="11" t="s">
        <v>47</v>
      </c>
      <c r="I42" s="12">
        <f t="shared" si="8"/>
        <v>0</v>
      </c>
      <c r="J42" s="11" t="s">
        <v>47</v>
      </c>
      <c r="K42" s="12">
        <f t="shared" si="9"/>
        <v>0</v>
      </c>
      <c r="L42" s="11" t="s">
        <v>47</v>
      </c>
      <c r="M42" s="12">
        <f t="shared" si="10"/>
        <v>0</v>
      </c>
      <c r="N42" s="11" t="s">
        <v>47</v>
      </c>
      <c r="O42" s="3">
        <f t="shared" si="11"/>
        <v>0</v>
      </c>
      <c r="P42" s="32"/>
    </row>
    <row r="43" spans="1:16" ht="29.35" x14ac:dyDescent="0.5">
      <c r="A43" s="32"/>
      <c r="B43" s="29">
        <v>9</v>
      </c>
      <c r="C43" s="30" t="s">
        <v>44</v>
      </c>
      <c r="D43" s="11" t="s">
        <v>47</v>
      </c>
      <c r="E43" s="12">
        <f t="shared" si="6"/>
        <v>0</v>
      </c>
      <c r="F43" s="11" t="s">
        <v>47</v>
      </c>
      <c r="G43" s="12">
        <f t="shared" si="7"/>
        <v>0</v>
      </c>
      <c r="H43" s="11" t="s">
        <v>47</v>
      </c>
      <c r="I43" s="12">
        <f t="shared" si="8"/>
        <v>0</v>
      </c>
      <c r="J43" s="11" t="s">
        <v>47</v>
      </c>
      <c r="K43" s="12">
        <f t="shared" si="9"/>
        <v>0</v>
      </c>
      <c r="L43" s="11" t="s">
        <v>47</v>
      </c>
      <c r="M43" s="12">
        <f t="shared" si="10"/>
        <v>0</v>
      </c>
      <c r="N43" s="11" t="s">
        <v>47</v>
      </c>
      <c r="O43" s="3">
        <f t="shared" si="11"/>
        <v>0</v>
      </c>
      <c r="P43" s="32"/>
    </row>
    <row r="44" spans="1:16" x14ac:dyDescent="0.5">
      <c r="A44" s="32"/>
      <c r="B44" s="18"/>
      <c r="C44" s="22" t="s">
        <v>74</v>
      </c>
      <c r="D44" s="13">
        <f>SUM(E35:E43)</f>
        <v>0</v>
      </c>
      <c r="E44" s="14"/>
      <c r="F44" s="13">
        <f>SUM(G40:G43)</f>
        <v>0</v>
      </c>
      <c r="G44" s="14"/>
      <c r="H44" s="13">
        <f>SUM(I40:I43)</f>
        <v>0</v>
      </c>
      <c r="I44" s="14"/>
      <c r="J44" s="13">
        <f>SUM(K40:K43)</f>
        <v>0</v>
      </c>
      <c r="K44" s="14"/>
      <c r="L44" s="13">
        <f>SUM(M40:M43)</f>
        <v>0</v>
      </c>
      <c r="M44" s="14"/>
      <c r="N44" s="13">
        <f>SUM(O40:O43)</f>
        <v>0</v>
      </c>
      <c r="O44" s="8"/>
      <c r="P44" s="32"/>
    </row>
    <row r="45" spans="1:16" x14ac:dyDescent="0.5">
      <c r="A45" s="32"/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P45" s="32"/>
    </row>
    <row r="46" spans="1:16" x14ac:dyDescent="0.5">
      <c r="A46" s="32"/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P46" s="32"/>
    </row>
    <row r="47" spans="1:16" ht="17.7" x14ac:dyDescent="0.5">
      <c r="A47" s="32"/>
      <c r="B47" s="17"/>
      <c r="C47" s="16" t="s">
        <v>62</v>
      </c>
      <c r="D47" s="19" t="s">
        <v>63</v>
      </c>
      <c r="E47" s="19"/>
      <c r="F47" s="19" t="s">
        <v>64</v>
      </c>
      <c r="G47" s="19"/>
      <c r="H47" s="19" t="s">
        <v>65</v>
      </c>
      <c r="I47" s="19"/>
      <c r="J47" s="19" t="s">
        <v>66</v>
      </c>
      <c r="K47" s="19"/>
      <c r="L47" s="19" t="s">
        <v>67</v>
      </c>
      <c r="M47" s="19"/>
      <c r="N47" s="19" t="s">
        <v>68</v>
      </c>
      <c r="O47" s="6"/>
      <c r="P47" s="32"/>
    </row>
    <row r="48" spans="1:16" ht="32" x14ac:dyDescent="0.5">
      <c r="A48" s="32"/>
      <c r="B48" s="9" t="s">
        <v>14</v>
      </c>
      <c r="C48" s="10" t="s">
        <v>61</v>
      </c>
      <c r="D48" s="35" t="str">
        <f>IF(D3="","",D3)</f>
        <v>Exemple: Livre sur l'entrepreneuriat</v>
      </c>
      <c r="E48" s="36"/>
      <c r="F48" s="35" t="str">
        <f>IF(F3="","",F3)</f>
        <v/>
      </c>
      <c r="G48" s="36"/>
      <c r="H48" s="35" t="str">
        <f>IF(H3="","",H3)</f>
        <v/>
      </c>
      <c r="I48" s="36"/>
      <c r="J48" s="35" t="str">
        <f>IF(J3="","",J3)</f>
        <v/>
      </c>
      <c r="K48" s="36"/>
      <c r="L48" s="35" t="str">
        <f>IF(L3="","",L3)</f>
        <v/>
      </c>
      <c r="M48" s="36"/>
      <c r="N48" s="35" t="str">
        <f>IF(N3="","",N3)</f>
        <v/>
      </c>
      <c r="O48" s="6"/>
      <c r="P48" s="32"/>
    </row>
    <row r="49" spans="1:16" ht="29.35" x14ac:dyDescent="0.5">
      <c r="A49" s="32"/>
      <c r="B49" s="29">
        <v>1</v>
      </c>
      <c r="C49" s="30" t="s">
        <v>49</v>
      </c>
      <c r="D49" s="11" t="s">
        <v>47</v>
      </c>
      <c r="E49" s="12">
        <f t="shared" ref="E49:E60" si="12">IF(D49="","",VLOOKUP(D49,Echelle4V,2,FALSE))</f>
        <v>0</v>
      </c>
      <c r="F49" s="11" t="s">
        <v>47</v>
      </c>
      <c r="G49" s="12">
        <f t="shared" ref="G49:G60" si="13">IF(F49="","",VLOOKUP(F49,Echelle4V,2,FALSE))</f>
        <v>0</v>
      </c>
      <c r="H49" s="11" t="s">
        <v>47</v>
      </c>
      <c r="I49" s="12">
        <f t="shared" ref="I49:I60" si="14">IF(H49="","",VLOOKUP(H49,Echelle4V,2,FALSE))</f>
        <v>0</v>
      </c>
      <c r="J49" s="11" t="s">
        <v>47</v>
      </c>
      <c r="K49" s="12">
        <f t="shared" ref="K49:K60" si="15">IF(J49="","",VLOOKUP(J49,Echelle4V,2,FALSE))</f>
        <v>0</v>
      </c>
      <c r="L49" s="11" t="s">
        <v>47</v>
      </c>
      <c r="M49" s="12">
        <f t="shared" ref="M49:M60" si="16">IF(L49="","",VLOOKUP(L49,Echelle4V,2,FALSE))</f>
        <v>0</v>
      </c>
      <c r="N49" s="11" t="s">
        <v>47</v>
      </c>
      <c r="O49" s="3">
        <f t="shared" ref="O49:O60" si="17">IF(N49="","",VLOOKUP(N49,Echelle4V,2,FALSE))</f>
        <v>0</v>
      </c>
      <c r="P49" s="32"/>
    </row>
    <row r="50" spans="1:16" ht="29.35" x14ac:dyDescent="0.5">
      <c r="A50" s="32"/>
      <c r="B50" s="29">
        <v>2</v>
      </c>
      <c r="C50" s="30" t="s">
        <v>58</v>
      </c>
      <c r="D50" s="11" t="s">
        <v>47</v>
      </c>
      <c r="E50" s="12">
        <f t="shared" si="12"/>
        <v>0</v>
      </c>
      <c r="F50" s="11" t="s">
        <v>47</v>
      </c>
      <c r="G50" s="12">
        <f t="shared" si="13"/>
        <v>0</v>
      </c>
      <c r="H50" s="11" t="s">
        <v>47</v>
      </c>
      <c r="I50" s="12">
        <f t="shared" si="14"/>
        <v>0</v>
      </c>
      <c r="J50" s="11" t="s">
        <v>47</v>
      </c>
      <c r="K50" s="12">
        <f t="shared" si="15"/>
        <v>0</v>
      </c>
      <c r="L50" s="11" t="s">
        <v>47</v>
      </c>
      <c r="M50" s="12">
        <f t="shared" si="16"/>
        <v>0</v>
      </c>
      <c r="N50" s="11" t="s">
        <v>47</v>
      </c>
      <c r="O50" s="3">
        <f t="shared" si="17"/>
        <v>0</v>
      </c>
      <c r="P50" s="32"/>
    </row>
    <row r="51" spans="1:16" ht="29.35" x14ac:dyDescent="0.5">
      <c r="A51" s="32"/>
      <c r="B51" s="29">
        <v>3</v>
      </c>
      <c r="C51" s="30" t="s">
        <v>50</v>
      </c>
      <c r="D51" s="11" t="s">
        <v>47</v>
      </c>
      <c r="E51" s="12">
        <f t="shared" si="12"/>
        <v>0</v>
      </c>
      <c r="F51" s="11" t="s">
        <v>47</v>
      </c>
      <c r="G51" s="12">
        <f t="shared" si="13"/>
        <v>0</v>
      </c>
      <c r="H51" s="11" t="s">
        <v>47</v>
      </c>
      <c r="I51" s="12">
        <f t="shared" si="14"/>
        <v>0</v>
      </c>
      <c r="J51" s="11" t="s">
        <v>47</v>
      </c>
      <c r="K51" s="12">
        <f t="shared" si="15"/>
        <v>0</v>
      </c>
      <c r="L51" s="11" t="s">
        <v>47</v>
      </c>
      <c r="M51" s="12">
        <f t="shared" si="16"/>
        <v>0</v>
      </c>
      <c r="N51" s="11" t="s">
        <v>47</v>
      </c>
      <c r="O51" s="3">
        <f t="shared" si="17"/>
        <v>0</v>
      </c>
      <c r="P51" s="32"/>
    </row>
    <row r="52" spans="1:16" ht="29.35" x14ac:dyDescent="0.5">
      <c r="A52" s="32"/>
      <c r="B52" s="29">
        <v>4</v>
      </c>
      <c r="C52" s="30" t="s">
        <v>51</v>
      </c>
      <c r="D52" s="11" t="s">
        <v>47</v>
      </c>
      <c r="E52" s="12">
        <f t="shared" si="12"/>
        <v>0</v>
      </c>
      <c r="F52" s="11" t="s">
        <v>47</v>
      </c>
      <c r="G52" s="12">
        <f t="shared" si="13"/>
        <v>0</v>
      </c>
      <c r="H52" s="11" t="s">
        <v>47</v>
      </c>
      <c r="I52" s="12">
        <f t="shared" si="14"/>
        <v>0</v>
      </c>
      <c r="J52" s="11" t="s">
        <v>47</v>
      </c>
      <c r="K52" s="12">
        <f t="shared" si="15"/>
        <v>0</v>
      </c>
      <c r="L52" s="11" t="s">
        <v>47</v>
      </c>
      <c r="M52" s="12">
        <f t="shared" si="16"/>
        <v>0</v>
      </c>
      <c r="N52" s="11" t="s">
        <v>47</v>
      </c>
      <c r="O52" s="3">
        <f t="shared" si="17"/>
        <v>0</v>
      </c>
      <c r="P52" s="32"/>
    </row>
    <row r="53" spans="1:16" ht="29.35" x14ac:dyDescent="0.5">
      <c r="A53" s="32"/>
      <c r="B53" s="29">
        <v>5</v>
      </c>
      <c r="C53" s="30" t="s">
        <v>52</v>
      </c>
      <c r="D53" s="11" t="s">
        <v>47</v>
      </c>
      <c r="E53" s="12">
        <f t="shared" si="12"/>
        <v>0</v>
      </c>
      <c r="F53" s="11" t="s">
        <v>47</v>
      </c>
      <c r="G53" s="12">
        <f t="shared" si="13"/>
        <v>0</v>
      </c>
      <c r="H53" s="11" t="s">
        <v>47</v>
      </c>
      <c r="I53" s="12">
        <f t="shared" si="14"/>
        <v>0</v>
      </c>
      <c r="J53" s="11" t="s">
        <v>47</v>
      </c>
      <c r="K53" s="12">
        <f t="shared" si="15"/>
        <v>0</v>
      </c>
      <c r="L53" s="11" t="s">
        <v>47</v>
      </c>
      <c r="M53" s="12">
        <f t="shared" si="16"/>
        <v>0</v>
      </c>
      <c r="N53" s="11" t="s">
        <v>47</v>
      </c>
      <c r="O53" s="3">
        <f t="shared" si="17"/>
        <v>0</v>
      </c>
      <c r="P53" s="32"/>
    </row>
    <row r="54" spans="1:16" ht="29.35" x14ac:dyDescent="0.5">
      <c r="A54" s="32"/>
      <c r="B54" s="29">
        <v>6</v>
      </c>
      <c r="C54" s="30" t="s">
        <v>53</v>
      </c>
      <c r="D54" s="11" t="s">
        <v>47</v>
      </c>
      <c r="E54" s="12">
        <f t="shared" si="12"/>
        <v>0</v>
      </c>
      <c r="F54" s="11" t="s">
        <v>47</v>
      </c>
      <c r="G54" s="12">
        <f t="shared" si="13"/>
        <v>0</v>
      </c>
      <c r="H54" s="11" t="s">
        <v>47</v>
      </c>
      <c r="I54" s="12">
        <f t="shared" si="14"/>
        <v>0</v>
      </c>
      <c r="J54" s="11" t="s">
        <v>47</v>
      </c>
      <c r="K54" s="12">
        <f t="shared" si="15"/>
        <v>0</v>
      </c>
      <c r="L54" s="11" t="s">
        <v>47</v>
      </c>
      <c r="M54" s="12">
        <f t="shared" si="16"/>
        <v>0</v>
      </c>
      <c r="N54" s="11" t="s">
        <v>47</v>
      </c>
      <c r="O54" s="3">
        <f t="shared" si="17"/>
        <v>0</v>
      </c>
      <c r="P54" s="32"/>
    </row>
    <row r="55" spans="1:16" ht="29.35" x14ac:dyDescent="0.5">
      <c r="A55" s="32"/>
      <c r="B55" s="29">
        <v>7</v>
      </c>
      <c r="C55" s="30" t="s">
        <v>54</v>
      </c>
      <c r="D55" s="11" t="s">
        <v>47</v>
      </c>
      <c r="E55" s="12">
        <f t="shared" si="12"/>
        <v>0</v>
      </c>
      <c r="F55" s="11" t="s">
        <v>47</v>
      </c>
      <c r="G55" s="12">
        <f t="shared" si="13"/>
        <v>0</v>
      </c>
      <c r="H55" s="11" t="s">
        <v>47</v>
      </c>
      <c r="I55" s="12">
        <f t="shared" si="14"/>
        <v>0</v>
      </c>
      <c r="J55" s="11" t="s">
        <v>47</v>
      </c>
      <c r="K55" s="12">
        <f t="shared" si="15"/>
        <v>0</v>
      </c>
      <c r="L55" s="11" t="s">
        <v>47</v>
      </c>
      <c r="M55" s="12">
        <f t="shared" si="16"/>
        <v>0</v>
      </c>
      <c r="N55" s="11" t="s">
        <v>47</v>
      </c>
      <c r="O55" s="3">
        <f t="shared" si="17"/>
        <v>0</v>
      </c>
      <c r="P55" s="32"/>
    </row>
    <row r="56" spans="1:16" ht="29.35" x14ac:dyDescent="0.5">
      <c r="A56" s="32"/>
      <c r="B56" s="29">
        <v>8</v>
      </c>
      <c r="C56" s="30" t="s">
        <v>55</v>
      </c>
      <c r="D56" s="11" t="s">
        <v>47</v>
      </c>
      <c r="E56" s="12">
        <f t="shared" si="12"/>
        <v>0</v>
      </c>
      <c r="F56" s="11" t="s">
        <v>47</v>
      </c>
      <c r="G56" s="12">
        <f t="shared" si="13"/>
        <v>0</v>
      </c>
      <c r="H56" s="11" t="s">
        <v>47</v>
      </c>
      <c r="I56" s="12">
        <f t="shared" si="14"/>
        <v>0</v>
      </c>
      <c r="J56" s="11" t="s">
        <v>47</v>
      </c>
      <c r="K56" s="12">
        <f t="shared" si="15"/>
        <v>0</v>
      </c>
      <c r="L56" s="11" t="s">
        <v>47</v>
      </c>
      <c r="M56" s="12">
        <f t="shared" si="16"/>
        <v>0</v>
      </c>
      <c r="N56" s="11" t="s">
        <v>47</v>
      </c>
      <c r="O56" s="3">
        <f t="shared" si="17"/>
        <v>0</v>
      </c>
      <c r="P56" s="32"/>
    </row>
    <row r="57" spans="1:16" ht="29.35" x14ac:dyDescent="0.5">
      <c r="A57" s="32"/>
      <c r="B57" s="29">
        <v>9</v>
      </c>
      <c r="C57" s="30" t="s">
        <v>59</v>
      </c>
      <c r="D57" s="11" t="s">
        <v>47</v>
      </c>
      <c r="E57" s="12">
        <f t="shared" si="12"/>
        <v>0</v>
      </c>
      <c r="F57" s="11" t="s">
        <v>47</v>
      </c>
      <c r="G57" s="12">
        <f t="shared" si="13"/>
        <v>0</v>
      </c>
      <c r="H57" s="11" t="s">
        <v>47</v>
      </c>
      <c r="I57" s="12">
        <f t="shared" si="14"/>
        <v>0</v>
      </c>
      <c r="J57" s="11" t="s">
        <v>47</v>
      </c>
      <c r="K57" s="12">
        <f t="shared" si="15"/>
        <v>0</v>
      </c>
      <c r="L57" s="11" t="s">
        <v>47</v>
      </c>
      <c r="M57" s="12">
        <f t="shared" si="16"/>
        <v>0</v>
      </c>
      <c r="N57" s="11" t="s">
        <v>47</v>
      </c>
      <c r="O57" s="3">
        <f t="shared" si="17"/>
        <v>0</v>
      </c>
      <c r="P57" s="32"/>
    </row>
    <row r="58" spans="1:16" ht="29.35" x14ac:dyDescent="0.5">
      <c r="A58" s="32"/>
      <c r="B58" s="29">
        <v>10</v>
      </c>
      <c r="C58" s="30" t="s">
        <v>60</v>
      </c>
      <c r="D58" s="11" t="s">
        <v>47</v>
      </c>
      <c r="E58" s="12">
        <f t="shared" si="12"/>
        <v>0</v>
      </c>
      <c r="F58" s="11" t="s">
        <v>47</v>
      </c>
      <c r="G58" s="12">
        <f t="shared" si="13"/>
        <v>0</v>
      </c>
      <c r="H58" s="11" t="s">
        <v>47</v>
      </c>
      <c r="I58" s="12">
        <f t="shared" si="14"/>
        <v>0</v>
      </c>
      <c r="J58" s="11" t="s">
        <v>47</v>
      </c>
      <c r="K58" s="12">
        <f t="shared" si="15"/>
        <v>0</v>
      </c>
      <c r="L58" s="11" t="s">
        <v>47</v>
      </c>
      <c r="M58" s="12">
        <f t="shared" si="16"/>
        <v>0</v>
      </c>
      <c r="N58" s="11" t="s">
        <v>47</v>
      </c>
      <c r="O58" s="3">
        <f t="shared" si="17"/>
        <v>0</v>
      </c>
      <c r="P58" s="32"/>
    </row>
    <row r="59" spans="1:16" ht="29.35" x14ac:dyDescent="0.5">
      <c r="A59" s="32"/>
      <c r="B59" s="29">
        <v>11</v>
      </c>
      <c r="C59" s="30" t="s">
        <v>56</v>
      </c>
      <c r="D59" s="11" t="s">
        <v>47</v>
      </c>
      <c r="E59" s="12">
        <f t="shared" si="12"/>
        <v>0</v>
      </c>
      <c r="F59" s="11" t="s">
        <v>47</v>
      </c>
      <c r="G59" s="12">
        <f t="shared" si="13"/>
        <v>0</v>
      </c>
      <c r="H59" s="11" t="s">
        <v>47</v>
      </c>
      <c r="I59" s="12">
        <f t="shared" si="14"/>
        <v>0</v>
      </c>
      <c r="J59" s="11" t="s">
        <v>47</v>
      </c>
      <c r="K59" s="12">
        <f t="shared" si="15"/>
        <v>0</v>
      </c>
      <c r="L59" s="11" t="s">
        <v>47</v>
      </c>
      <c r="M59" s="12">
        <f t="shared" si="16"/>
        <v>0</v>
      </c>
      <c r="N59" s="11" t="s">
        <v>47</v>
      </c>
      <c r="O59" s="3">
        <f t="shared" si="17"/>
        <v>0</v>
      </c>
      <c r="P59" s="32"/>
    </row>
    <row r="60" spans="1:16" ht="29.35" x14ac:dyDescent="0.5">
      <c r="A60" s="32"/>
      <c r="B60" s="29">
        <v>12</v>
      </c>
      <c r="C60" s="30" t="s">
        <v>57</v>
      </c>
      <c r="D60" s="11" t="s">
        <v>47</v>
      </c>
      <c r="E60" s="12">
        <f t="shared" si="12"/>
        <v>0</v>
      </c>
      <c r="F60" s="11" t="s">
        <v>47</v>
      </c>
      <c r="G60" s="12">
        <f t="shared" si="13"/>
        <v>0</v>
      </c>
      <c r="H60" s="11" t="s">
        <v>47</v>
      </c>
      <c r="I60" s="12">
        <f t="shared" si="14"/>
        <v>0</v>
      </c>
      <c r="J60" s="11" t="s">
        <v>47</v>
      </c>
      <c r="K60" s="12">
        <f t="shared" si="15"/>
        <v>0</v>
      </c>
      <c r="L60" s="11" t="s">
        <v>47</v>
      </c>
      <c r="M60" s="12">
        <f t="shared" si="16"/>
        <v>0</v>
      </c>
      <c r="N60" s="11" t="s">
        <v>47</v>
      </c>
      <c r="O60" s="3">
        <f t="shared" si="17"/>
        <v>0</v>
      </c>
      <c r="P60" s="32"/>
    </row>
    <row r="61" spans="1:16" x14ac:dyDescent="0.5">
      <c r="A61" s="32"/>
      <c r="B61" s="18"/>
      <c r="C61" s="22" t="s">
        <v>74</v>
      </c>
      <c r="D61" s="13">
        <f>SUM(E49:E60)</f>
        <v>0</v>
      </c>
      <c r="E61" s="14"/>
      <c r="F61" s="13">
        <f>SUM(G49:G60)</f>
        <v>0</v>
      </c>
      <c r="G61" s="14"/>
      <c r="H61" s="13">
        <f>SUM(I49:I60)</f>
        <v>0</v>
      </c>
      <c r="I61" s="14"/>
      <c r="J61" s="13">
        <f>SUM(K49:K60)</f>
        <v>0</v>
      </c>
      <c r="K61" s="14"/>
      <c r="L61" s="13">
        <f>SUM(M49:M60)</f>
        <v>0</v>
      </c>
      <c r="M61" s="14"/>
      <c r="N61" s="13">
        <f>SUM(O49:O60)</f>
        <v>0</v>
      </c>
      <c r="O61" s="8"/>
      <c r="P61" s="32"/>
    </row>
    <row r="62" spans="1:16" x14ac:dyDescent="0.5">
      <c r="A62" s="32"/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P62" s="32"/>
    </row>
    <row r="63" spans="1:16" x14ac:dyDescent="0.5">
      <c r="A63" s="32"/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P63" s="32"/>
    </row>
    <row r="64" spans="1:16" ht="17.7" x14ac:dyDescent="0.5">
      <c r="A64" s="32"/>
      <c r="B64" s="17"/>
      <c r="C64" s="16" t="s">
        <v>62</v>
      </c>
      <c r="D64" s="19" t="s">
        <v>63</v>
      </c>
      <c r="E64" s="19"/>
      <c r="F64" s="19" t="s">
        <v>64</v>
      </c>
      <c r="G64" s="19"/>
      <c r="H64" s="19" t="s">
        <v>65</v>
      </c>
      <c r="I64" s="19"/>
      <c r="J64" s="19" t="s">
        <v>66</v>
      </c>
      <c r="K64" s="19"/>
      <c r="L64" s="19" t="s">
        <v>67</v>
      </c>
      <c r="M64" s="19"/>
      <c r="N64" s="19" t="s">
        <v>68</v>
      </c>
      <c r="O64" s="6"/>
      <c r="P64" s="32"/>
    </row>
    <row r="65" spans="1:16" ht="36" customHeight="1" x14ac:dyDescent="0.5">
      <c r="A65" s="32"/>
      <c r="B65" s="9" t="s">
        <v>14</v>
      </c>
      <c r="C65" s="10" t="s">
        <v>73</v>
      </c>
      <c r="D65" s="35" t="str">
        <f>IF(D3="","",D3)</f>
        <v>Exemple: Livre sur l'entrepreneuriat</v>
      </c>
      <c r="E65" s="35" t="str">
        <f t="shared" ref="E65:O65" si="18">IF(E3="","",E3)</f>
        <v/>
      </c>
      <c r="F65" s="35" t="str">
        <f t="shared" si="18"/>
        <v/>
      </c>
      <c r="G65" s="35" t="str">
        <f t="shared" si="18"/>
        <v/>
      </c>
      <c r="H65" s="35" t="str">
        <f t="shared" si="18"/>
        <v/>
      </c>
      <c r="I65" s="35" t="str">
        <f t="shared" si="18"/>
        <v/>
      </c>
      <c r="J65" s="35" t="str">
        <f t="shared" si="18"/>
        <v/>
      </c>
      <c r="K65" s="35" t="str">
        <f t="shared" si="18"/>
        <v/>
      </c>
      <c r="L65" s="35" t="str">
        <f t="shared" si="18"/>
        <v/>
      </c>
      <c r="M65" s="35" t="str">
        <f t="shared" si="18"/>
        <v/>
      </c>
      <c r="N65" s="35" t="str">
        <f t="shared" si="18"/>
        <v/>
      </c>
      <c r="O65" s="6" t="str">
        <f t="shared" si="18"/>
        <v/>
      </c>
      <c r="P65" s="32"/>
    </row>
    <row r="66" spans="1:16" x14ac:dyDescent="0.5">
      <c r="A66" s="32"/>
      <c r="B66" s="29"/>
      <c r="C66" s="33" t="s">
        <v>72</v>
      </c>
      <c r="D66" s="23">
        <f>D8</f>
        <v>0</v>
      </c>
      <c r="E66" s="24"/>
      <c r="F66" s="23">
        <f>F8</f>
        <v>0</v>
      </c>
      <c r="G66" s="24"/>
      <c r="H66" s="23">
        <f>H8</f>
        <v>0</v>
      </c>
      <c r="I66" s="24"/>
      <c r="J66" s="23">
        <f>J8</f>
        <v>0</v>
      </c>
      <c r="K66" s="24"/>
      <c r="L66" s="23">
        <f>L8</f>
        <v>0</v>
      </c>
      <c r="M66" s="24"/>
      <c r="N66" s="23">
        <f>N8</f>
        <v>0</v>
      </c>
      <c r="O66" s="7"/>
      <c r="P66" s="32"/>
    </row>
    <row r="67" spans="1:16" x14ac:dyDescent="0.5">
      <c r="A67" s="32"/>
      <c r="B67" s="29"/>
      <c r="C67" s="33" t="s">
        <v>71</v>
      </c>
      <c r="D67" s="23">
        <f>D30</f>
        <v>0</v>
      </c>
      <c r="E67" s="24"/>
      <c r="F67" s="23">
        <f>F30</f>
        <v>0</v>
      </c>
      <c r="G67" s="24"/>
      <c r="H67" s="23">
        <f>H30</f>
        <v>0</v>
      </c>
      <c r="I67" s="24"/>
      <c r="J67" s="23">
        <f>J30</f>
        <v>0</v>
      </c>
      <c r="K67" s="24"/>
      <c r="L67" s="23">
        <f>L30</f>
        <v>0</v>
      </c>
      <c r="M67" s="24"/>
      <c r="N67" s="23">
        <f>N30</f>
        <v>0</v>
      </c>
      <c r="O67" s="7"/>
      <c r="P67" s="32"/>
    </row>
    <row r="68" spans="1:16" x14ac:dyDescent="0.5">
      <c r="A68" s="32"/>
      <c r="B68" s="29"/>
      <c r="C68" s="33" t="s">
        <v>69</v>
      </c>
      <c r="D68" s="23">
        <f>D44</f>
        <v>0</v>
      </c>
      <c r="E68" s="24"/>
      <c r="F68" s="23">
        <f>F44</f>
        <v>0</v>
      </c>
      <c r="G68" s="24"/>
      <c r="H68" s="23">
        <f>H44</f>
        <v>0</v>
      </c>
      <c r="I68" s="24"/>
      <c r="J68" s="23">
        <f>J44</f>
        <v>0</v>
      </c>
      <c r="K68" s="24"/>
      <c r="L68" s="23">
        <f>L44</f>
        <v>0</v>
      </c>
      <c r="M68" s="24"/>
      <c r="N68" s="23">
        <f>N44</f>
        <v>0</v>
      </c>
      <c r="O68" s="7"/>
      <c r="P68" s="32"/>
    </row>
    <row r="69" spans="1:16" x14ac:dyDescent="0.5">
      <c r="A69" s="32"/>
      <c r="B69" s="29"/>
      <c r="C69" s="33" t="s">
        <v>70</v>
      </c>
      <c r="D69" s="23">
        <f>D61</f>
        <v>0</v>
      </c>
      <c r="E69" s="24"/>
      <c r="F69" s="23">
        <f>F61</f>
        <v>0</v>
      </c>
      <c r="G69" s="24"/>
      <c r="H69" s="23">
        <f>H61</f>
        <v>0</v>
      </c>
      <c r="I69" s="24"/>
      <c r="J69" s="23">
        <f>J61</f>
        <v>0</v>
      </c>
      <c r="K69" s="24"/>
      <c r="L69" s="23">
        <f>L61</f>
        <v>0</v>
      </c>
      <c r="M69" s="24"/>
      <c r="N69" s="23">
        <f>N61</f>
        <v>0</v>
      </c>
      <c r="O69" s="7"/>
      <c r="P69" s="32"/>
    </row>
    <row r="70" spans="1:16" x14ac:dyDescent="0.5">
      <c r="A70" s="32"/>
      <c r="B70" s="18"/>
      <c r="C70" s="22" t="s">
        <v>75</v>
      </c>
      <c r="D70" s="15">
        <f>SUM(D66:D69)</f>
        <v>0</v>
      </c>
      <c r="E70" s="14"/>
      <c r="F70" s="15">
        <f>SUM(F66:F69)</f>
        <v>0</v>
      </c>
      <c r="G70" s="14"/>
      <c r="H70" s="15">
        <f>SUM(H66:H69)</f>
        <v>0</v>
      </c>
      <c r="I70" s="14"/>
      <c r="J70" s="15">
        <f>SUM(J66:J69)</f>
        <v>0</v>
      </c>
      <c r="K70" s="14"/>
      <c r="L70" s="15">
        <f>SUM(L66:L69)</f>
        <v>0</v>
      </c>
      <c r="M70" s="14"/>
      <c r="N70" s="15">
        <f>SUM(N66:N69)</f>
        <v>0</v>
      </c>
      <c r="O70" s="8"/>
      <c r="P70" s="32"/>
    </row>
    <row r="71" spans="1:16" x14ac:dyDescent="0.5">
      <c r="A71" s="32"/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P71" s="32"/>
    </row>
  </sheetData>
  <sheetProtection sheet="1" selectLockedCells="1"/>
  <mergeCells count="1">
    <mergeCell ref="B1:O1"/>
  </mergeCells>
  <conditionalFormatting sqref="D44:N44 D61:N61">
    <cfRule type="cellIs" dxfId="1" priority="2" operator="lessThan">
      <formula>0</formula>
    </cfRule>
  </conditionalFormatting>
  <conditionalFormatting sqref="D66:N70">
    <cfRule type="cellIs" dxfId="0" priority="1" operator="lessThan">
      <formula>0</formula>
    </cfRule>
  </conditionalFormatting>
  <dataValidations count="5">
    <dataValidation type="list" allowBlank="1" showInputMessage="1" showErrorMessage="1" sqref="D4:D7 F4:F7 H4:H7 J4:J7 L4:L7 N4:N7 D13 D17 F13 F17 H13 H17 J13 J17 L13 L17 N13 N17" xr:uid="{00000000-0002-0000-0000-000000000000}">
      <formula1 xml:space="preserve"> Echelle1</formula1>
    </dataValidation>
    <dataValidation allowBlank="1" showInputMessage="1" showErrorMessage="1" sqref="G2 G44:G48 G8:G11 G30:G34 G70:G1048576 G61:G64" xr:uid="{00000000-0002-0000-0000-000001000000}"/>
    <dataValidation type="list" allowBlank="1" showInputMessage="1" showErrorMessage="1" sqref="D14:D16 F14:F16 H14:H16 J14:J16 L14:L16 N14:N16" xr:uid="{02B4D005-B86D-4050-87DE-7FF947AED806}">
      <formula1 xml:space="preserve"> Echelle2</formula1>
    </dataValidation>
    <dataValidation type="list" allowBlank="1" showInputMessage="1" showErrorMessage="1" sqref="D18:D29 F18:F29 H18:H29 J18:J29 L18:L29 N18:N29" xr:uid="{D8CD47BF-DEA4-4A84-A4A5-BD5EDEB0BF7B}">
      <formula1 xml:space="preserve"> Echelle3</formula1>
    </dataValidation>
    <dataValidation type="list" allowBlank="1" showInputMessage="1" showErrorMessage="1" sqref="D35:D43 N35:N43 L35:L43 F35:F43 H35:H43 J35:J43 D49:D60 F49:F60 H49:H60 J49:J60 L49:L60 N49:N60" xr:uid="{FC935A75-1356-4935-81CD-9CE1C48D2FF4}">
      <formula1 xml:space="preserve"> Echelle4</formula1>
    </dataValidation>
  </dataValidations>
  <printOptions horizontalCentered="1" verticalCentered="1"/>
  <pageMargins left="0.27559055118110237" right="0.27559055118110237" top="0.74803149606299213" bottom="0.74803149606299213" header="0.31496062992125984" footer="0.31496062992125984"/>
  <pageSetup paperSize="9" scale="80" fitToHeight="0" orientation="landscape" r:id="rId1"/>
  <headerFooter>
    <oddHeader>&amp;L&amp;G&amp;CComparer les prestations-solutions candidates par les enjeux</oddHeader>
    <oddFooter>&amp;R&amp;G My-SBM</oddFooter>
  </headerFooter>
  <rowBreaks count="4" manualBreakCount="4">
    <brk id="10" max="16383" man="1"/>
    <brk id="30" max="16383" man="1"/>
    <brk id="45" max="16383" man="1"/>
    <brk id="6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zoomScale="90" zoomScaleNormal="90" workbookViewId="0">
      <selection activeCell="E21" sqref="E21"/>
    </sheetView>
  </sheetViews>
  <sheetFormatPr baseColWidth="10" defaultColWidth="10.87890625" defaultRowHeight="16" x14ac:dyDescent="0.65"/>
  <cols>
    <col min="1" max="1" width="21.703125" style="1" customWidth="1"/>
    <col min="2" max="2" width="7.05859375" style="1" customWidth="1"/>
    <col min="3" max="16384" width="10.87890625" style="1"/>
  </cols>
  <sheetData>
    <row r="1" spans="1:2" x14ac:dyDescent="0.65">
      <c r="A1" s="27" t="s">
        <v>5</v>
      </c>
      <c r="B1" s="28"/>
    </row>
    <row r="2" spans="1:2" x14ac:dyDescent="0.65">
      <c r="A2" s="25" t="s">
        <v>1</v>
      </c>
      <c r="B2" s="26">
        <v>4</v>
      </c>
    </row>
    <row r="3" spans="1:2" x14ac:dyDescent="0.65">
      <c r="A3" s="25" t="s">
        <v>2</v>
      </c>
      <c r="B3" s="26">
        <v>3</v>
      </c>
    </row>
    <row r="4" spans="1:2" x14ac:dyDescent="0.65">
      <c r="A4" s="25" t="s">
        <v>3</v>
      </c>
      <c r="B4" s="26">
        <v>2</v>
      </c>
    </row>
    <row r="5" spans="1:2" x14ac:dyDescent="0.65">
      <c r="A5" s="25" t="s">
        <v>4</v>
      </c>
      <c r="B5" s="26">
        <v>1</v>
      </c>
    </row>
    <row r="7" spans="1:2" x14ac:dyDescent="0.65">
      <c r="A7" s="27" t="s">
        <v>6</v>
      </c>
      <c r="B7" s="28"/>
    </row>
    <row r="8" spans="1:2" x14ac:dyDescent="0.65">
      <c r="A8" s="25" t="s">
        <v>7</v>
      </c>
      <c r="B8" s="26">
        <v>4</v>
      </c>
    </row>
    <row r="9" spans="1:2" x14ac:dyDescent="0.65">
      <c r="A9" s="25" t="s">
        <v>2</v>
      </c>
      <c r="B9" s="26">
        <v>3</v>
      </c>
    </row>
    <row r="10" spans="1:2" x14ac:dyDescent="0.65">
      <c r="A10" s="25" t="s">
        <v>8</v>
      </c>
      <c r="B10" s="26">
        <v>2</v>
      </c>
    </row>
    <row r="11" spans="1:2" x14ac:dyDescent="0.65">
      <c r="A11" s="25" t="s">
        <v>9</v>
      </c>
      <c r="B11" s="26">
        <v>1</v>
      </c>
    </row>
    <row r="13" spans="1:2" x14ac:dyDescent="0.65">
      <c r="A13" s="27" t="s">
        <v>33</v>
      </c>
      <c r="B13" s="28"/>
    </row>
    <row r="14" spans="1:2" x14ac:dyDescent="0.65">
      <c r="A14" s="25" t="s">
        <v>34</v>
      </c>
      <c r="B14" s="26">
        <v>4</v>
      </c>
    </row>
    <row r="15" spans="1:2" x14ac:dyDescent="0.65">
      <c r="A15" s="25" t="s">
        <v>8</v>
      </c>
      <c r="B15" s="26">
        <v>3</v>
      </c>
    </row>
    <row r="16" spans="1:2" x14ac:dyDescent="0.65">
      <c r="A16" s="25" t="s">
        <v>2</v>
      </c>
      <c r="B16" s="26">
        <v>2</v>
      </c>
    </row>
    <row r="17" spans="1:2" x14ac:dyDescent="0.65">
      <c r="A17" s="25" t="s">
        <v>7</v>
      </c>
      <c r="B17" s="26">
        <v>1</v>
      </c>
    </row>
    <row r="19" spans="1:2" x14ac:dyDescent="0.65">
      <c r="A19" s="27" t="s">
        <v>45</v>
      </c>
      <c r="B19" s="28"/>
    </row>
    <row r="20" spans="1:2" x14ac:dyDescent="0.65">
      <c r="A20" s="25" t="s">
        <v>46</v>
      </c>
      <c r="B20" s="26">
        <v>4</v>
      </c>
    </row>
    <row r="21" spans="1:2" x14ac:dyDescent="0.65">
      <c r="A21" s="25" t="s">
        <v>47</v>
      </c>
      <c r="B21" s="26">
        <v>0</v>
      </c>
    </row>
    <row r="22" spans="1:2" x14ac:dyDescent="0.65">
      <c r="A22" s="25" t="s">
        <v>48</v>
      </c>
      <c r="B22" s="26">
        <v>-2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Comparaison des prestations</vt:lpstr>
      <vt:lpstr>Echelles</vt:lpstr>
      <vt:lpstr>Echelle1</vt:lpstr>
      <vt:lpstr>Echelle1V</vt:lpstr>
      <vt:lpstr>Echelle2</vt:lpstr>
      <vt:lpstr>Echelle2V</vt:lpstr>
      <vt:lpstr>Echelle3</vt:lpstr>
      <vt:lpstr>Echelle3V</vt:lpstr>
      <vt:lpstr>Echelle4</vt:lpstr>
      <vt:lpstr>Echelle4V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Comparer les prestations-solutions candidates par les enjeux</dc:title>
  <dc:creator>Claude Michaud</dc:creator>
  <cp:lastModifiedBy>Claude Michaud</cp:lastModifiedBy>
  <cp:lastPrinted>2024-01-15T08:44:09Z</cp:lastPrinted>
  <dcterms:created xsi:type="dcterms:W3CDTF">2024-01-12T17:58:40Z</dcterms:created>
  <dcterms:modified xsi:type="dcterms:W3CDTF">2024-01-15T08:44:20Z</dcterms:modified>
</cp:coreProperties>
</file>